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S:\Limousin\DELEGATION\COMMUNICATION\NEWSLETTER\2024\202406_avrilbis\formations diplomantes\"/>
    </mc:Choice>
  </mc:AlternateContent>
  <xr:revisionPtr revIDLastSave="0" documentId="13_ncr:1_{ECB64DF2-0C7F-473C-A196-A680334E72A2}" xr6:coauthVersionLast="47" xr6:coauthVersionMax="47" xr10:uidLastSave="{00000000-0000-0000-0000-000000000000}"/>
  <bookViews>
    <workbookView xWindow="-120" yWindow="-120" windowWidth="29040" windowHeight="158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<sst xmlns="http://schemas.openxmlformats.org/spreadsheetml/2006/main" count="527" uniqueCount="335">
  <si>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</si>
  <si>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</si>
  <si>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</si>
  <si>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</si>
  <si>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</si>
  <si>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</si>
  <si>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</si>
  <si>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</si>
  <si>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</si>
  <si>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</si>
  <si>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</si>
  <si>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</si>
  <si>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</si>
  <si>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</si>
  <si>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</si>
  <si>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</si>
  <si>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</si>
  <si>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</si>
  <si>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</si>
  <si>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</si>
  <si>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</si>
  <si>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</si>
  <si>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</si>
  <si>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</si>
  <si>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</si>
  <si>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</si>
  <si>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</si>
  <si>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</si>
  <si>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</si>
  <si>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</si>
  <si>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</si>
  <si>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</si>
  <si>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</si>
  <si>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</si>
  <si>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</si>
  <si>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</si>
  <si>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</si>
  <si>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</si>
  <si>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</si>
  <si>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</si>
  <si>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</si>
  <si>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</si>
  <si>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</si>
  <si>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</si>
  <si>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</si>
  <si>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</si>
  <si>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</si>
  <si>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</si>
  <si>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</si>
  <si>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</si>
  <si>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</si>
  <si>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</si>
  <si>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</si>
  <si>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</si>
  <si>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</si>
  <si>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</si>
  <si>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</si>
  <si>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</si>
  <si>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</si>
  <si>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</si>
  <si>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</si>
  <si>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</si>
  <si>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</si>
  <si>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</si>
  <si>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</si>
  <si>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</si>
  <si>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</si>
  <si>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</si>
  <si>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</si>
  <si>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</si>
  <si>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</si>
  <si>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</si>
  <si>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</si>
  <si>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</si>
  <si>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</si>
  <si>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</si>
  <si>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</si>
  <si>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</si>
  <si>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</si>
  <si>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</si>
  <si>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</si>
  <si>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</si>
  <si>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</si>
  <si>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</si>
  <si>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</si>
  <si>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</si>
  <si>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</si>
  <si>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</si>
  <si>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</si>
  <si>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</si>
  <si>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</si>
  <si>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</si>
  <si>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</si>
  <si>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</si>
  <si>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</si>
  <si>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</si>
  <si>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</si>
  <si>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</si>
  <si>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</si>
  <si>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</si>
  <si>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</si>
  <si>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</si>
  <si>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</si>
  <si>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</si>
  <si>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</si>
  <si>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</si>
  <si>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</si>
  <si>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</si>
  <si>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</si>
  <si>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</si>
  <si>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</si>
  <si>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</si>
  <si>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</si>
  <si>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</si>
  <si>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</si>
  <si>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</si>
  <si>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</si>
  <si>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</si>
  <si>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</si>
  <si>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</si>
  <si>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</si>
  <si>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</si>
  <si>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</si>
  <si>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</si>
  <si>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</si>
  <si>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</si>
  <si>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</si>
  <si>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</si>
  <si>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</si>
  <si>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</si>
  <si>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</si>
  <si>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</si>
  <si>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</si>
  <si>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</si>
  <si>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</si>
  <si>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</si>
  <si>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</si>
  <si>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</si>
  <si>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</si>
  <si>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</si>
  <si>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</si>
  <si>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</si>
  <si>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</si>
  <si>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</si>
  <si>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</si>
  <si>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</si>
  <si>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</si>
  <si>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</si>
  <si>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</si>
  <si>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</si>
  <si>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</si>
  <si>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</si>
  <si>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</si>
  <si>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</si>
  <si>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</si>
  <si>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</si>
  <si>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</si>
  <si>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</si>
  <si>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</si>
  <si>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</si>
  <si>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</si>
  <si>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</si>
  <si>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</si>
  <si>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</si>
  <si>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</si>
  <si>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</si>
  <si>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</si>
  <si>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</si>
  <si>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</si>
  <si>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</si>
  <si>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</si>
  <si>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</si>
  <si>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</si>
  <si>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</si>
  <si>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</si>
  <si>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</si>
  <si>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</si>
  <si>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</si>
  <si>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</si>
  <si>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</si>
  <si>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</si>
  <si>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</si>
  <si>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</si>
  <si>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</si>
  <si>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</si>
  <si>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</si>
  <si>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</si>
  <si>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</si>
  <si>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</si>
  <si>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</si>
  <si>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</si>
  <si>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</si>
  <si>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</si>
  <si>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</si>
  <si>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</si>
  <si>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</si>
  <si>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</si>
  <si>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</si>
  <si>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</si>
  <si>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</si>
  <si>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</si>
  <si>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</si>
  <si>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</si>
  <si>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</si>
  <si>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</si>
  <si>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</si>
  <si>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</si>
  <si>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</si>
  <si>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</si>
  <si>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</si>
  <si>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</si>
  <si>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</si>
  <si>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</si>
  <si>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</si>
  <si>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</si>
  <si>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</si>
  <si>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</si>
  <si>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</si>
  <si>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</si>
  <si>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</si>
  <si>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</si>
  <si>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</si>
  <si>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</si>
  <si>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</si>
  <si>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</si>
  <si>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</si>
  <si>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</si>
  <si>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</si>
  <si>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</si>
  <si>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</si>
  <si>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</si>
  <si>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</si>
  <si>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</si>
  <si>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</si>
  <si>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</si>
  <si>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</si>
  <si>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</si>
  <si>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</si>
  <si>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</si>
  <si>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</si>
  <si>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</si>
  <si>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</si>
  <si>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</si>
  <si>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</si>
  <si>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</si>
  <si>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</si>
  <si>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</si>
  <si>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</si>
  <si>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</si>
  <si>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</si>
  <si>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</si>
  <si>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</si>
  <si>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</si>
  <si>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</si>
  <si>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</si>
  <si>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</si>
  <si>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</si>
  <si>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</si>
  <si>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</si>
  <si>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</si>
  <si>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</si>
  <si>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</si>
  <si>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</si>
  <si>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</si>
  <si>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</si>
  <si>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</si>
  <si>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</si>
  <si>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</si>
  <si>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</si>
  <si>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</si>
  <si>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</si>
  <si>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</si>
  <si>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</si>
  <si>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</si>
  <si>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</si>
  <si>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</si>
  <si>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</si>
  <si>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</si>
  <si>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</si>
  <si>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</si>
  <si>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</si>
  <si>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</si>
  <si>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</si>
  <si>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</si>
  <si>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</si>
  <si>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</si>
  <si>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</si>
  <si>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</si>
  <si>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</si>
  <si>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</si>
  <si>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</si>
  <si>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</si>
  <si>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</si>
  <si>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</si>
  <si>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</si>
  <si>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</si>
  <si>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</si>
  <si>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</si>
  <si>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</si>
  <si>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</si>
  <si>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</si>
  <si>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</si>
  <si>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</si>
  <si>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</si>
  <si>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</si>
  <si>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</si>
  <si>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</si>
  <si>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</si>
  <si>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</si>
  <si>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</si>
  <si>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</si>
  <si>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</si>
  <si>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</si>
  <si>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</si>
  <si>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</si>
  <si>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</si>
  <si>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</si>
  <si>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</si>
  <si>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</si>
  <si>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</si>
  <si>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</si>
  <si>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</si>
  <si>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</si>
  <si>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</si>
  <si>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</si>
  <si>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</si>
  <si>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</si>
  <si>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</si>
  <si>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</si>
  <si>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</si>
  <si>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</si>
  <si>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CAP Blanchisserie</t>
  </si>
  <si>
    <t>Limoges</t>
  </si>
  <si>
    <t xml:space="preserve">SCOFOB </t>
  </si>
  <si>
    <t>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</si>
</sst>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lignment vertical="center"/>
    </xf>
    <xf numFmtId="0" fontId="27" fillId="0" borderId="6" xfId="0" applyFont="1" applyBorder="1" applyAlignment="1">
      <alignment horizontal="left" vertical="center"/>
    </xf>
    <xf numFmtId="167" fontId="12" fillId="4" borderId="0" xfId="0" applyNumberFormat="1" applyFont="1" applyFill="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Border="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4" fontId="19" fillId="0" borderId="0" xfId="0" applyNumberFormat="1" applyFont="1" applyAlignment="1">
      <alignment vertical="center" wrapText="1"/>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topLeftCell="A12" zoomScale="75" zoomScaleNormal="75" workbookViewId="0">
      <selection activeCell="K30" sqref="K30"/>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35"/>
      <c r="C1" s="135"/>
      <c r="D1" s="135"/>
      <c r="E1" s="135"/>
      <c r="F1" s="135"/>
      <c r="G1" s="135"/>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25" t="s">
        <v>327</v>
      </c>
      <c r="B2" s="125"/>
      <c r="C2" s="125"/>
      <c r="D2" s="125"/>
      <c r="E2" s="125"/>
      <c r="F2" s="125"/>
      <c r="G2" s="125"/>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41" t="s">
        <v>163</v>
      </c>
      <c r="B3" s="142"/>
      <c r="C3" s="142"/>
      <c r="D3" s="142"/>
      <c r="E3" s="142"/>
      <c r="F3" s="142"/>
      <c r="G3" s="143"/>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26"/>
      <c r="B4" s="126"/>
      <c r="C4" s="126"/>
      <c r="D4" s="126"/>
      <c r="E4" s="126"/>
      <c r="F4" s="126"/>
      <c r="G4" s="126"/>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20" t="s">
        <v>2</v>
      </c>
      <c r="C5" s="120"/>
      <c r="D5" s="120"/>
      <c r="E5" s="120"/>
      <c r="F5" s="120"/>
      <c r="G5" s="120"/>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29" t="str">
        <f>VLOOKUP('2024'!B5,'liste des établissements'!A1:B74,2)</f>
        <v xml:space="preserve"> </v>
      </c>
      <c r="C6" s="129"/>
      <c r="D6" s="129"/>
      <c r="E6" s="129"/>
      <c r="F6" s="129"/>
      <c r="G6" s="129"/>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17"/>
      <c r="C7" s="117"/>
      <c r="D7" s="117"/>
      <c r="E7" s="117"/>
      <c r="F7" s="117"/>
      <c r="G7" s="117"/>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15"/>
      <c r="E8" s="115"/>
      <c r="F8" s="116"/>
      <c r="G8" s="116"/>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28"/>
      <c r="B9" s="128"/>
      <c r="C9" s="128"/>
      <c r="D9" s="128"/>
      <c r="E9" s="128"/>
      <c r="F9" s="128"/>
      <c r="G9" s="128"/>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41" t="s">
        <v>329</v>
      </c>
      <c r="B10" s="142"/>
      <c r="C10" s="142"/>
      <c r="D10" s="142"/>
      <c r="E10" s="142"/>
      <c r="F10" s="142"/>
      <c r="G10" s="143"/>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27"/>
      <c r="B11" s="127"/>
      <c r="C11" s="127"/>
      <c r="D11" s="127"/>
      <c r="E11" s="127"/>
      <c r="F11" s="127"/>
      <c r="G11" s="127"/>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17"/>
      <c r="C12" s="147"/>
      <c r="D12" s="147"/>
      <c r="E12" s="148"/>
      <c r="F12" s="148"/>
      <c r="G12" s="148"/>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44"/>
      <c r="E13" s="145"/>
      <c r="F13" s="145"/>
      <c r="G13" s="146"/>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22" t="s">
        <v>8</v>
      </c>
      <c r="D14" s="122"/>
      <c r="E14" s="122"/>
      <c r="F14" s="139" t="s">
        <v>0</v>
      </c>
      <c r="G14" s="140"/>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22" t="s">
        <v>162</v>
      </c>
      <c r="D15" s="122"/>
      <c r="E15" s="122"/>
      <c r="F15" s="117" t="s">
        <v>0</v>
      </c>
      <c r="G15" s="117"/>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17" t="s">
        <v>0</v>
      </c>
      <c r="C16" s="117"/>
      <c r="D16" s="117"/>
      <c r="E16" s="117"/>
      <c r="F16" s="117"/>
      <c r="G16" s="117"/>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22" t="s">
        <v>318</v>
      </c>
      <c r="D17" s="122"/>
      <c r="E17" s="122"/>
      <c r="F17" s="123"/>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15"/>
      <c r="D18" s="115"/>
      <c r="E18" s="115"/>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17" t="s">
        <v>5</v>
      </c>
      <c r="D19" s="117"/>
      <c r="E19" s="116"/>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30"/>
      <c r="B20" s="130"/>
      <c r="C20" s="130"/>
      <c r="D20" s="130"/>
      <c r="E20" s="130"/>
      <c r="F20" s="130"/>
      <c r="G20" s="13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41" t="s">
        <v>328</v>
      </c>
      <c r="B21" s="142"/>
      <c r="C21" s="142"/>
      <c r="D21" s="142"/>
      <c r="E21" s="142"/>
      <c r="F21" s="142"/>
      <c r="G21" s="143"/>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31"/>
      <c r="B22" s="131"/>
      <c r="C22" s="131"/>
      <c r="D22" s="131"/>
      <c r="E22" s="131"/>
      <c r="F22" s="131"/>
      <c r="G22" s="131"/>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17" t="s">
        <v>298</v>
      </c>
      <c r="C23" s="117"/>
      <c r="D23" s="117"/>
      <c r="E23" s="117"/>
      <c r="F23" s="117"/>
      <c r="G23" s="117"/>
      <c r="H23" s="48"/>
    </row>
    <row r="24" spans="1:28" s="7" customFormat="1" ht="50.1" customHeight="1" x14ac:dyDescent="0.25">
      <c r="A24" s="15" t="s">
        <v>14</v>
      </c>
      <c r="B24" s="120" t="s">
        <v>331</v>
      </c>
      <c r="C24" s="120"/>
      <c r="D24" s="120"/>
      <c r="E24" s="120"/>
      <c r="F24" s="120"/>
      <c r="G24" s="120"/>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18" t="s">
        <v>15</v>
      </c>
      <c r="E25" s="119"/>
      <c r="F25" s="119"/>
      <c r="G25" s="119"/>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20" t="s">
        <v>325</v>
      </c>
      <c r="E26" s="121"/>
      <c r="F26" s="121"/>
      <c r="G26" s="12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21"/>
      <c r="E27" s="121"/>
      <c r="F27" s="121"/>
      <c r="G27" s="12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20" t="s">
        <v>333</v>
      </c>
      <c r="E28" s="120"/>
      <c r="F28" s="120"/>
      <c r="G28" s="120"/>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14"/>
      <c r="G29" s="114"/>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49"/>
      <c r="C31" s="116"/>
      <c r="D31" s="116"/>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15"/>
      <c r="C32" s="116"/>
      <c r="D32" s="116"/>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17" t="s">
        <v>332</v>
      </c>
      <c r="C33" s="117"/>
      <c r="D33" s="117"/>
      <c r="E33" s="15"/>
      <c r="F33" s="14" t="s">
        <v>23</v>
      </c>
      <c r="G33" s="100" t="s">
        <v>334</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30"/>
      <c r="B34" s="130"/>
      <c r="C34" s="130"/>
      <c r="D34" s="130"/>
      <c r="E34" s="130"/>
      <c r="F34" s="130"/>
      <c r="G34" s="13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13"/>
      <c r="B36" s="113"/>
      <c r="C36" s="113"/>
      <c r="D36" s="113"/>
      <c r="E36" s="113"/>
      <c r="F36" s="113"/>
      <c r="G36" s="113"/>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52"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53"/>
      <c r="C37" s="153"/>
      <c r="D37" s="153"/>
      <c r="E37" s="153"/>
      <c r="F37" s="158" t="s">
        <v>219</v>
      </c>
      <c r="G37" s="159"/>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54"/>
      <c r="B38" s="155"/>
      <c r="C38" s="155"/>
      <c r="D38" s="155"/>
      <c r="E38" s="155"/>
      <c r="F38" s="160" t="s">
        <v>220</v>
      </c>
      <c r="G38" s="161"/>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56"/>
      <c r="B39" s="157"/>
      <c r="C39" s="157"/>
      <c r="D39" s="157"/>
      <c r="E39" s="157"/>
      <c r="F39" s="162" t="str">
        <f>IF(A37="Pour les diplômes universitaires, la prise en charge est limité à 50% des frais pédagogiques",(E41*50%),IF(B6="","",IF(B6="Panel 1 : établissement de plus de 1 000 agents",(G41*25%),IF(B6="Panel 2 : établissement de 300 à 1 000 agents",(G41*15%),""))))</f>
        <v/>
      </c>
      <c r="G39" s="163"/>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36"/>
      <c r="B40" s="137"/>
      <c r="C40" s="138" t="s">
        <v>25</v>
      </c>
      <c r="D40" s="138"/>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87">
        <v>0</v>
      </c>
      <c r="D41" s="187"/>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12">
        <v>0</v>
      </c>
      <c r="D42" s="112"/>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12">
        <v>0</v>
      </c>
      <c r="D43" s="112"/>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12">
        <v>0</v>
      </c>
      <c r="D44" s="112"/>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11"/>
      <c r="B45" s="111"/>
      <c r="C45" s="111"/>
      <c r="D45" s="111"/>
      <c r="E45" s="111"/>
      <c r="F45" s="111"/>
      <c r="G45" s="111"/>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70"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70"/>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4"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4"/>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4"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4"/>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32"/>
      <c r="D49" s="132"/>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51"/>
      <c r="B50" s="151"/>
      <c r="C50" s="151"/>
      <c r="D50" s="151"/>
      <c r="E50" s="151"/>
      <c r="F50" s="151"/>
      <c r="G50" s="151"/>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33" t="s">
        <v>153</v>
      </c>
      <c r="B51" s="133"/>
      <c r="C51" s="133"/>
      <c r="D51" s="133"/>
      <c r="E51" s="133"/>
      <c r="F51" s="133"/>
      <c r="G51" s="133"/>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80"/>
      <c r="C52" s="181"/>
      <c r="D52" s="182"/>
      <c r="E52" s="108" t="s">
        <v>215</v>
      </c>
      <c r="F52" s="109"/>
      <c r="G52" s="110"/>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83"/>
      <c r="C53" s="183"/>
      <c r="D53" s="184"/>
      <c r="E53" s="171"/>
      <c r="F53" s="172"/>
      <c r="G53" s="173"/>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85"/>
      <c r="C54" s="117"/>
      <c r="D54" s="186"/>
      <c r="E54" s="174"/>
      <c r="F54" s="175"/>
      <c r="G54" s="176"/>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83"/>
      <c r="C55" s="183"/>
      <c r="D55" s="184"/>
      <c r="E55" s="174"/>
      <c r="F55" s="175"/>
      <c r="G55" s="176"/>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50" t="s">
        <v>218</v>
      </c>
      <c r="B56" s="164"/>
      <c r="C56" s="165"/>
      <c r="D56" s="22"/>
      <c r="E56" s="174"/>
      <c r="F56" s="175"/>
      <c r="G56" s="176"/>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50"/>
      <c r="B57" s="166"/>
      <c r="C57" s="167"/>
      <c r="D57" s="22"/>
      <c r="E57" s="174"/>
      <c r="F57" s="175"/>
      <c r="G57" s="176"/>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50"/>
      <c r="B58" s="166"/>
      <c r="C58" s="167"/>
      <c r="D58" s="22"/>
      <c r="E58" s="174"/>
      <c r="F58" s="175"/>
      <c r="G58" s="176"/>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50"/>
      <c r="B59" s="166"/>
      <c r="C59" s="167"/>
      <c r="D59" s="22"/>
      <c r="E59" s="174"/>
      <c r="F59" s="175"/>
      <c r="G59" s="176"/>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50"/>
      <c r="B60" s="168"/>
      <c r="C60" s="169"/>
      <c r="D60" s="22"/>
      <c r="E60" s="177"/>
      <c r="F60" s="178"/>
      <c r="G60" s="179"/>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24" t="s">
        <v>320</v>
      </c>
      <c r="B66" s="124"/>
      <c r="C66" s="124"/>
      <c r="D66" s="124"/>
      <c r="E66" s="124"/>
      <c r="F66" s="124"/>
      <c r="G66" s="124"/>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24"/>
      <c r="B67" s="124"/>
      <c r="C67" s="124"/>
      <c r="D67" s="124"/>
      <c r="E67" s="124"/>
      <c r="F67" s="124"/>
      <c r="G67" s="124"/>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24"/>
      <c r="B68" s="124"/>
      <c r="C68" s="124"/>
      <c r="D68" s="124"/>
      <c r="E68" s="124"/>
      <c r="F68" s="124"/>
      <c r="G68" s="124"/>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24"/>
      <c r="B69" s="124"/>
      <c r="C69" s="124"/>
      <c r="D69" s="124"/>
      <c r="E69" s="124"/>
      <c r="F69" s="124"/>
      <c r="G69" s="124"/>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24"/>
      <c r="B70" s="124"/>
      <c r="C70" s="124"/>
      <c r="D70" s="124"/>
      <c r="E70" s="124"/>
      <c r="F70" s="124"/>
      <c r="G70" s="124"/>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Oh25Ksh9+hyL0H3fXVAKcAvNpRgrFhVjWe44Ve7/vBy8z8W49rk9nLddpcj1Lp5clxt/CkCGvME8eZ9aLgeqyA==" saltValue="ZLJSoPHCVwZjgDD4hUgICw=="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2022-04-19T15:50:55Z</cp:lastPrinted>
  <dcterms:created xsi:type="dcterms:W3CDTF">2020-02-27T09:09:59Z</dcterms:created>
  <dcterms:modified xsi:type="dcterms:W3CDTF">2024-06-26T14:50:06Z</dcterms:modified>
</cp:coreProperties>
</file>