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Hauts-de-France\APPRENTISSAGE\APPRENTISSAGE 2024\"/>
    </mc:Choice>
  </mc:AlternateContent>
  <xr:revisionPtr revIDLastSave="0" documentId="13_ncr:1_{0FBD793E-7E49-4E1E-BBE8-36815B4F2F96}" xr6:coauthVersionLast="47" xr6:coauthVersionMax="47" xr10:uidLastSave="{00000000-0000-0000-0000-000000000000}"/>
  <bookViews>
    <workbookView xWindow="-120" yWindow="-120" windowWidth="29040" windowHeight="15840" xr2:uid="{5DE09F8B-BBEA-450C-9799-ED2EFAB133B4}"/>
  </bookViews>
  <sheets>
    <sheet name="ACCUEIL" sheetId="1" r:id="rId1"/>
    <sheet name="BASE_ET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33" i="1"/>
  <c r="D24" i="1"/>
  <c r="H11" i="1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89" i="2"/>
  <c r="H10" i="1"/>
  <c r="H9" i="1"/>
  <c r="H8" i="1"/>
  <c r="H7" i="1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88" i="2"/>
  <c r="H87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2" i="2"/>
</calcChain>
</file>

<file path=xl/sharedStrings.xml><?xml version="1.0" encoding="utf-8"?>
<sst xmlns="http://schemas.openxmlformats.org/spreadsheetml/2006/main" count="1561" uniqueCount="768">
  <si>
    <t>PIC065</t>
  </si>
  <si>
    <t>Nom ETS :</t>
  </si>
  <si>
    <t xml:space="preserve">Dépt : </t>
  </si>
  <si>
    <t xml:space="preserve">Ville : </t>
  </si>
  <si>
    <t xml:space="preserve">Catégorie : </t>
  </si>
  <si>
    <t xml:space="preserve">CGF : </t>
  </si>
  <si>
    <t>Code Etbt</t>
  </si>
  <si>
    <t>Sigle Etbt</t>
  </si>
  <si>
    <t>Nom Etbt</t>
  </si>
  <si>
    <t>Département</t>
  </si>
  <si>
    <t>Ville</t>
  </si>
  <si>
    <t>Cat.</t>
  </si>
  <si>
    <t>CGF</t>
  </si>
  <si>
    <t>Adhérent PLAN</t>
  </si>
  <si>
    <t>Adhérent DPC</t>
  </si>
  <si>
    <t>Cotisant ESAT</t>
  </si>
  <si>
    <t>PIC001</t>
  </si>
  <si>
    <t>MS BOHAIN</t>
  </si>
  <si>
    <t>MAISON DE SANTE LE CHAMP DE LA ROSE</t>
  </si>
  <si>
    <t>02</t>
  </si>
  <si>
    <t>BOHAIN EN VERMANDOIS</t>
  </si>
  <si>
    <t>CH</t>
  </si>
  <si>
    <t>J.J</t>
  </si>
  <si>
    <t>O</t>
  </si>
  <si>
    <t>N</t>
  </si>
  <si>
    <t>PIC002</t>
  </si>
  <si>
    <t>EHPAD BUIRONFOSSE</t>
  </si>
  <si>
    <t>MAISON DE RETRAITE</t>
  </si>
  <si>
    <t>BUIRONFOSSE</t>
  </si>
  <si>
    <t>PERSONNES AGEES</t>
  </si>
  <si>
    <t>PIC003</t>
  </si>
  <si>
    <t>EHPAD LA CAPELLE</t>
  </si>
  <si>
    <t>EHPAD VUIDET</t>
  </si>
  <si>
    <t>LA CAPELLE</t>
  </si>
  <si>
    <t>PIC004</t>
  </si>
  <si>
    <t>EHPAD CHARLY SUR MARNE</t>
  </si>
  <si>
    <t>EHPAD</t>
  </si>
  <si>
    <t>CHARLY SUR MARNE</t>
  </si>
  <si>
    <t>D.C</t>
  </si>
  <si>
    <t>PIC005</t>
  </si>
  <si>
    <t>CH CHATEAU-THIERRY</t>
  </si>
  <si>
    <t>CENTRE HOSPITALIER</t>
  </si>
  <si>
    <t>CHATEAU THIERRY</t>
  </si>
  <si>
    <t>PIC006</t>
  </si>
  <si>
    <t>CH CHAUNY</t>
  </si>
  <si>
    <t>CHAUNY</t>
  </si>
  <si>
    <t>PIC009</t>
  </si>
  <si>
    <t>EHPAD COUCY LE CHATEAU</t>
  </si>
  <si>
    <t>EHPAD LA MECHE D'ARGENT</t>
  </si>
  <si>
    <t>COUCY LE CHATEAU AUFFRIQUE</t>
  </si>
  <si>
    <t>PIC010</t>
  </si>
  <si>
    <t>EHPAD CRECY SUR SERRE</t>
  </si>
  <si>
    <t>EHPAD LE VERT BUISSON</t>
  </si>
  <si>
    <t>CRECY SUR SERRE</t>
  </si>
  <si>
    <t>J.B</t>
  </si>
  <si>
    <t>PIC011</t>
  </si>
  <si>
    <t>EHPAD CREPY EN LAONNOIS</t>
  </si>
  <si>
    <t>MAISON DE RETRAITE MALEZIEUX BRIQUET</t>
  </si>
  <si>
    <t>CREPY</t>
  </si>
  <si>
    <t>PIC012</t>
  </si>
  <si>
    <t>EHPAD ETREILLERS</t>
  </si>
  <si>
    <t>EHPAD EUPHEMIE DERCHE</t>
  </si>
  <si>
    <t>ETREILLERS</t>
  </si>
  <si>
    <t>PIC013</t>
  </si>
  <si>
    <t>CH GERONTO. LA FERE</t>
  </si>
  <si>
    <t>CENTRE HOSPITALIER GERONTOLOGIQUE</t>
  </si>
  <si>
    <t>LA FERE</t>
  </si>
  <si>
    <t>PIC014</t>
  </si>
  <si>
    <t>EHPAD LA FERTE MILON</t>
  </si>
  <si>
    <t>LA FERTE MILON</t>
  </si>
  <si>
    <t>PIC015</t>
  </si>
  <si>
    <t>EHPAD FLAVY-LE-MARTEL</t>
  </si>
  <si>
    <t>MAISON DE RETRAITE CHARLES LEFEVRE</t>
  </si>
  <si>
    <t>FLAVY LE MARTEL</t>
  </si>
  <si>
    <t>PIC016</t>
  </si>
  <si>
    <t>CH GUISE</t>
  </si>
  <si>
    <t>GUISE</t>
  </si>
  <si>
    <t>PIC017</t>
  </si>
  <si>
    <t>CH HIRSON</t>
  </si>
  <si>
    <t>CENTRE HOSPITALIER BRISSET</t>
  </si>
  <si>
    <t>HIRSON</t>
  </si>
  <si>
    <t>PIC018</t>
  </si>
  <si>
    <t>CH LAON</t>
  </si>
  <si>
    <t>LAON</t>
  </si>
  <si>
    <t>PIC019</t>
  </si>
  <si>
    <t>EHPAD LAON</t>
  </si>
  <si>
    <t>MAISON DE RETRAITE DEPARTEMENTALE</t>
  </si>
  <si>
    <t>PIC020</t>
  </si>
  <si>
    <t>GPE EPHESE LIESSE</t>
  </si>
  <si>
    <t>GROUPE EPHESE</t>
  </si>
  <si>
    <t>LIESSE NOTRE DAME</t>
  </si>
  <si>
    <t>HANDICAP-ENFANCE-FAMILLE</t>
  </si>
  <si>
    <t>S.C</t>
  </si>
  <si>
    <t>60</t>
  </si>
  <si>
    <t>M.M</t>
  </si>
  <si>
    <t>PIC023</t>
  </si>
  <si>
    <t>CH LE NOUVION EN THIERACHE</t>
  </si>
  <si>
    <t>LE NOUVION EN THIERACHE</t>
  </si>
  <si>
    <t>PIC024</t>
  </si>
  <si>
    <t>EHPAD OULCHY LE CHATEAU</t>
  </si>
  <si>
    <t>OULCHY LE CHATEAU</t>
  </si>
  <si>
    <t>PIC025</t>
  </si>
  <si>
    <t>EPSMD AISNE PREMONTRE</t>
  </si>
  <si>
    <t>EPSMD DE L'AISNE</t>
  </si>
  <si>
    <t>PREMONTRE</t>
  </si>
  <si>
    <t>CHS</t>
  </si>
  <si>
    <t>PIC027</t>
  </si>
  <si>
    <t>CTRE REEDUC. READAPT FONCT. ST GOBAIN</t>
  </si>
  <si>
    <t>CTRE REEDUC. READAPT FONCT J. FICHEUX</t>
  </si>
  <si>
    <t>ST GOBAIN</t>
  </si>
  <si>
    <t>PIC028</t>
  </si>
  <si>
    <t>EHPAD DE ST-GOBAIN</t>
  </si>
  <si>
    <t>MAISON DE RETRAITE LECLERE GRANDIN</t>
  </si>
  <si>
    <t>PIC029</t>
  </si>
  <si>
    <t>CH ST-QUENTIN</t>
  </si>
  <si>
    <t>ST QUENTIN</t>
  </si>
  <si>
    <t>PIC030</t>
  </si>
  <si>
    <t>EHPAD SEBONCOURT</t>
  </si>
  <si>
    <t>EHPAD PAUL DUCATTEAU</t>
  </si>
  <si>
    <t>SEBONCOURT</t>
  </si>
  <si>
    <t>PIC031</t>
  </si>
  <si>
    <t>CH SOISSONS</t>
  </si>
  <si>
    <t>SOISSONS</t>
  </si>
  <si>
    <t>PIC033</t>
  </si>
  <si>
    <t>EHPAD VENDEUIL</t>
  </si>
  <si>
    <t>EHPAD - MAISON DE RETRAITE</t>
  </si>
  <si>
    <t>VENDEUIL</t>
  </si>
  <si>
    <t>PIC034</t>
  </si>
  <si>
    <t>CH VERVINS</t>
  </si>
  <si>
    <t>VERVINS</t>
  </si>
  <si>
    <t>PIC035</t>
  </si>
  <si>
    <t>EHPAD ANTILLY</t>
  </si>
  <si>
    <t>MAISON DE RETRAITE LE CHATEAU</t>
  </si>
  <si>
    <t>ANTILLY</t>
  </si>
  <si>
    <t>PIC036</t>
  </si>
  <si>
    <t>EHPAD ATTICHY</t>
  </si>
  <si>
    <t>MAIS. RETRAITE D'ATTICHY-TRACY LE MONT</t>
  </si>
  <si>
    <t>ATTICHY</t>
  </si>
  <si>
    <t>PIC037</t>
  </si>
  <si>
    <t>EHPAD BEAULIEU LES FONTAINES</t>
  </si>
  <si>
    <t>MAIS. RETRAITE RESIDENCE BELLIFONTAINE</t>
  </si>
  <si>
    <t>BEAULIEU LES FONTAINES</t>
  </si>
  <si>
    <t>PIC038</t>
  </si>
  <si>
    <t>CH BEAUVAIS</t>
  </si>
  <si>
    <t>CENTRE HOSPITALIER GENERAL BEAUVAIS</t>
  </si>
  <si>
    <t>BEAUVAIS</t>
  </si>
  <si>
    <t>P.V</t>
  </si>
  <si>
    <t>PIC039</t>
  </si>
  <si>
    <t>EHPAD BERTHECOURT</t>
  </si>
  <si>
    <t>MAISON DE RETRAITE MAUPEOU</t>
  </si>
  <si>
    <t>BERTHECOURT</t>
  </si>
  <si>
    <t>PIC040</t>
  </si>
  <si>
    <t>EHPAD BRESLES</t>
  </si>
  <si>
    <t>BRESLES</t>
  </si>
  <si>
    <t>PIC041</t>
  </si>
  <si>
    <t>EHPAD BRETEUIL-SUR-NOYE</t>
  </si>
  <si>
    <t>MAISON DE RETRAITE MONTMORENCY</t>
  </si>
  <si>
    <t>BRETEUIL</t>
  </si>
  <si>
    <t>PIC042</t>
  </si>
  <si>
    <t>EHPAD CHAMBLY</t>
  </si>
  <si>
    <t>MAISON DE RETRAITE LOUISE MICHEL</t>
  </si>
  <si>
    <t>CHAMBLY</t>
  </si>
  <si>
    <t>PIC043</t>
  </si>
  <si>
    <t>CH CHAUMONT EN VEXIN</t>
  </si>
  <si>
    <t>CENTRE HOSPITALIER BERTINOT JUEL</t>
  </si>
  <si>
    <t>CHAUMONT EN VEXIN</t>
  </si>
  <si>
    <t>PIC044</t>
  </si>
  <si>
    <t>CH CLERMONT</t>
  </si>
  <si>
    <t>CENTRE HOSPITALIER DE CLERMONT</t>
  </si>
  <si>
    <t>CLERMONT</t>
  </si>
  <si>
    <t>PIC045</t>
  </si>
  <si>
    <t>CH ISARIEN EPSM DE L'OISE</t>
  </si>
  <si>
    <t>CENTRE HOSP. ISARIEN - EPSM DE L'OISE</t>
  </si>
  <si>
    <t>PIC046</t>
  </si>
  <si>
    <t>CHI COMPIEGNE-NOYON</t>
  </si>
  <si>
    <t>CH INTERCOMMUNAL COMPIEGNE-NOYON</t>
  </si>
  <si>
    <t>COMPIEGNE</t>
  </si>
  <si>
    <t>PIC048</t>
  </si>
  <si>
    <t>CH CREPY EN VALOIS</t>
  </si>
  <si>
    <t>HOPITAL SAINT LAZARE</t>
  </si>
  <si>
    <t>CREPY EN VALOIS</t>
  </si>
  <si>
    <t>PIC049</t>
  </si>
  <si>
    <t>CH CREVECOEUR GD.</t>
  </si>
  <si>
    <t>HOPITAL JEAN-BAPTISTE CARON</t>
  </si>
  <si>
    <t>CREVECOEUR LE GRAND</t>
  </si>
  <si>
    <t>PIC050</t>
  </si>
  <si>
    <t>EHPAD CUTS</t>
  </si>
  <si>
    <t>EHPAD RESIDENCE DE BIZY</t>
  </si>
  <si>
    <t>CUTS</t>
  </si>
  <si>
    <t>PIC051</t>
  </si>
  <si>
    <t>CH GRANDVILLIERS</t>
  </si>
  <si>
    <t>HOPITAL LOCAL</t>
  </si>
  <si>
    <t>GRANDVILLIERS</t>
  </si>
  <si>
    <t>PIC052</t>
  </si>
  <si>
    <t>EHPAD LIANCOURT</t>
  </si>
  <si>
    <t>LIANCOURT</t>
  </si>
  <si>
    <t>PIC053</t>
  </si>
  <si>
    <t>EHPAD MARSEILLE-EN-BEAUVAISIS</t>
  </si>
  <si>
    <t>MAISON DE RETRAITE BLERY</t>
  </si>
  <si>
    <t>MARSEILLE EN BEAUVAISIS</t>
  </si>
  <si>
    <t>PIC055</t>
  </si>
  <si>
    <t>EHPAD MOUY</t>
  </si>
  <si>
    <t>EPSMS L'AGE BLEU</t>
  </si>
  <si>
    <t>MOUY</t>
  </si>
  <si>
    <t>PIC056</t>
  </si>
  <si>
    <t>EHPAD NANTEUIL-LE-HAUDOUIN</t>
  </si>
  <si>
    <t>HOPITAL LOCAL - EHPAD DU BEAU REGARD</t>
  </si>
  <si>
    <t>NANTEUIL LE HAUDOUIN</t>
  </si>
  <si>
    <t>PIC058</t>
  </si>
  <si>
    <t>CH PONT-SAINTE-MAXENCE</t>
  </si>
  <si>
    <t>CENTRE HOSPITALIER GEORGES DECROZE</t>
  </si>
  <si>
    <t>PONT STE MAXENCE</t>
  </si>
  <si>
    <t>PIC059</t>
  </si>
  <si>
    <t>GHPSO</t>
  </si>
  <si>
    <t>GPE HOSP PUBLIC DU SUD DE L'OISE</t>
  </si>
  <si>
    <t>CREIL</t>
  </si>
  <si>
    <t>PIC061</t>
  </si>
  <si>
    <t>EHPAD VERBERIE</t>
  </si>
  <si>
    <t>MAISON DE RETRAITE SAINT CORNEIL</t>
  </si>
  <si>
    <t>VERBERIE</t>
  </si>
  <si>
    <t>PIC062</t>
  </si>
  <si>
    <t>CH ABBEVILLE</t>
  </si>
  <si>
    <t>80</t>
  </si>
  <si>
    <t>ABBEVILLE</t>
  </si>
  <si>
    <t>M.C</t>
  </si>
  <si>
    <t>PIC064</t>
  </si>
  <si>
    <t>CH ALBERT</t>
  </si>
  <si>
    <t>ALBERT</t>
  </si>
  <si>
    <t>CHU AMIENS</t>
  </si>
  <si>
    <t>CENTRE HOSPITALIER UNIVERSITAIRE</t>
  </si>
  <si>
    <t>AMIENS</t>
  </si>
  <si>
    <t>CHU - CHR</t>
  </si>
  <si>
    <t>PIC066</t>
  </si>
  <si>
    <t>EHPAD ATHIES</t>
  </si>
  <si>
    <t>EHPAD RESIDENCE SAINTE RADEGONDE</t>
  </si>
  <si>
    <t>ATHIES</t>
  </si>
  <si>
    <t>PIC068</t>
  </si>
  <si>
    <t>EHPAD CAYEUX SUR MER</t>
  </si>
  <si>
    <t>EHPAD COIRET CHEVALIER</t>
  </si>
  <si>
    <t>CAYEUX SUR MER</t>
  </si>
  <si>
    <t>PIC069</t>
  </si>
  <si>
    <t>CH CORBIE</t>
  </si>
  <si>
    <t>CORBIE</t>
  </si>
  <si>
    <t>PIC070</t>
  </si>
  <si>
    <t>EHPAD CRECY EN PONTHIEU</t>
  </si>
  <si>
    <t>EHPAD RESIDENCE DE LA FORET</t>
  </si>
  <si>
    <t>CRECY EN PONTHIEU</t>
  </si>
  <si>
    <t>PIC071</t>
  </si>
  <si>
    <t>EHPAD DOMART EN PONTHIEU</t>
  </si>
  <si>
    <t>MAISON DE RETRAITE SAINT NICOLAS</t>
  </si>
  <si>
    <t>DOMART EN PONTHIEU</t>
  </si>
  <si>
    <t>PIC072</t>
  </si>
  <si>
    <t>CH DOULLENS</t>
  </si>
  <si>
    <t>DOULLENS</t>
  </si>
  <si>
    <t>PIC073</t>
  </si>
  <si>
    <t>EPSM DE LA SOMME</t>
  </si>
  <si>
    <t>ETAB PUBLIC SANTE MENTALE DE LA SOMME</t>
  </si>
  <si>
    <t>DURY</t>
  </si>
  <si>
    <t>PIC074</t>
  </si>
  <si>
    <t>EHPAD EPEHY</t>
  </si>
  <si>
    <t>MAISON DE RETRAITE FONDATION CAMUS</t>
  </si>
  <si>
    <t>EPEHY</t>
  </si>
  <si>
    <t>PIC075</t>
  </si>
  <si>
    <t>EHPAD FOUILLOY</t>
  </si>
  <si>
    <t>EPSMS SENEOS</t>
  </si>
  <si>
    <t>FOUILLOY</t>
  </si>
  <si>
    <t>PIC077</t>
  </si>
  <si>
    <t>CH HAM</t>
  </si>
  <si>
    <t>HAM</t>
  </si>
  <si>
    <t>PIC078</t>
  </si>
  <si>
    <t>CHI MONTDIDIER-ROYE</t>
  </si>
  <si>
    <t>CH INTERCOMMUNAL MONTDIDIER-ROYE</t>
  </si>
  <si>
    <t>MONTDIDIER</t>
  </si>
  <si>
    <t>PIC080</t>
  </si>
  <si>
    <t>EHPAD NESLE</t>
  </si>
  <si>
    <t>EHPAD RESIDENCE DU PARC</t>
  </si>
  <si>
    <t>NESLE</t>
  </si>
  <si>
    <t>PIC082</t>
  </si>
  <si>
    <t>CH PERONNE</t>
  </si>
  <si>
    <t>PERONNE</t>
  </si>
  <si>
    <t>PIC083</t>
  </si>
  <si>
    <t>EHPAD PICQUIGNY</t>
  </si>
  <si>
    <t>MAISON DE RETRAITE MATHILDE D'YSEU</t>
  </si>
  <si>
    <t>PICQUIGNY</t>
  </si>
  <si>
    <t>PIC087</t>
  </si>
  <si>
    <t>EHPAD ST-RIQUIER</t>
  </si>
  <si>
    <t>ST RIQUIER</t>
  </si>
  <si>
    <t>PIC088</t>
  </si>
  <si>
    <t>CHI DE LA BAIE DE SOMME</t>
  </si>
  <si>
    <t>RUE</t>
  </si>
  <si>
    <t>PIC089</t>
  </si>
  <si>
    <t>FV TILLOLOY</t>
  </si>
  <si>
    <t>FOYER DE VIE</t>
  </si>
  <si>
    <t>TILLOLOY</t>
  </si>
  <si>
    <t>VILLERS BRETONNEUX</t>
  </si>
  <si>
    <t>PIC092</t>
  </si>
  <si>
    <t>GCS U.T.I.L.</t>
  </si>
  <si>
    <t>PIC093</t>
  </si>
  <si>
    <t>FONDATION HALEUR GRANDVILLIERS</t>
  </si>
  <si>
    <t>FONDATION HALLEUR</t>
  </si>
  <si>
    <t>PIC094</t>
  </si>
  <si>
    <t>EHPAD NEUILLY-ST-FRONT</t>
  </si>
  <si>
    <t>MAISON DE RETRAITE LES TILLEULS</t>
  </si>
  <si>
    <t>NEUILLY ST FRONT</t>
  </si>
  <si>
    <t>PIC095</t>
  </si>
  <si>
    <t>EHPAD VILLERS-COTTERETS</t>
  </si>
  <si>
    <t>VILLERS COTTERETS</t>
  </si>
  <si>
    <t>PIC096</t>
  </si>
  <si>
    <t>E.D.E.F. ST-QUENTIN</t>
  </si>
  <si>
    <t>ETABL. DPTAL ENFANCE FAMILLE</t>
  </si>
  <si>
    <t>PIC098</t>
  </si>
  <si>
    <t>EHPAD LIESSE</t>
  </si>
  <si>
    <t>MAIS. RETRAITE LES JARDINS DU MONDE</t>
  </si>
  <si>
    <t>PIC154</t>
  </si>
  <si>
    <t>EPISSOS POIX DE PICARDIE</t>
  </si>
  <si>
    <t>EPISSOS</t>
  </si>
  <si>
    <t>POIX DE PICARDIE</t>
  </si>
  <si>
    <t>PIC156</t>
  </si>
  <si>
    <t>EPSOMS AMIENS</t>
  </si>
  <si>
    <t>EPSOMS80</t>
  </si>
  <si>
    <t>PIC158</t>
  </si>
  <si>
    <t>CDEF AMIENS</t>
  </si>
  <si>
    <t>CDEF LES MOLLIERES</t>
  </si>
  <si>
    <t>PIC159</t>
  </si>
  <si>
    <t>CDEF OISE BEAUVAIS</t>
  </si>
  <si>
    <t>CDEF OISE</t>
  </si>
  <si>
    <t>PIC160</t>
  </si>
  <si>
    <t>EPMSA AMIENS</t>
  </si>
  <si>
    <t>PIC161</t>
  </si>
  <si>
    <t>CH HESDIN</t>
  </si>
  <si>
    <t>62</t>
  </si>
  <si>
    <t>HESDIN</t>
  </si>
  <si>
    <t>PIC162</t>
  </si>
  <si>
    <t>CH MONTREUIL - RANG DU FLIERS</t>
  </si>
  <si>
    <t>CENTRE HOSP. ARRONDISSEMENT DE MONTREUIL</t>
  </si>
  <si>
    <t>RANG DU FLIERS</t>
  </si>
  <si>
    <t>PIC163</t>
  </si>
  <si>
    <t>GCSMC</t>
  </si>
  <si>
    <t>PIC164</t>
  </si>
  <si>
    <t>EHPAD CHATEAU THIERRY</t>
  </si>
  <si>
    <t>EPMS AGGLO REGION CHATEAU THIERRY</t>
  </si>
  <si>
    <t>COURTEMONT VARENNES</t>
  </si>
  <si>
    <t>CODE ETS</t>
  </si>
  <si>
    <t>Type</t>
  </si>
  <si>
    <t>Oui</t>
  </si>
  <si>
    <t>Non</t>
  </si>
  <si>
    <r>
      <t>Êtes-vous concerné par le recrutement d’apprentis en 2024 ?</t>
    </r>
    <r>
      <rPr>
        <b/>
        <sz val="14"/>
        <color theme="1"/>
        <rFont val="Aptos"/>
        <family val="2"/>
      </rPr>
      <t xml:space="preserve">  </t>
    </r>
  </si>
  <si>
    <t>Numéro de contrat</t>
  </si>
  <si>
    <t>Si Oui :
Précisez son nom et prénom</t>
  </si>
  <si>
    <t>Niveau de recrutement</t>
  </si>
  <si>
    <r>
      <t xml:space="preserve">L’apprenti est-il déjà identifié ? (recrutement en cours ou réalisé) 
</t>
    </r>
    <r>
      <rPr>
        <b/>
        <sz val="11"/>
        <color theme="1"/>
        <rFont val="Aptos Narrow"/>
        <family val="2"/>
        <scheme val="minor"/>
      </rPr>
      <t xml:space="preserve"> Oui / Non</t>
    </r>
  </si>
  <si>
    <r>
      <t xml:space="preserve">Si Non : 
Précisez le niveau de certitude du recrutement
</t>
    </r>
    <r>
      <rPr>
        <b/>
        <sz val="11"/>
        <color theme="1"/>
        <rFont val="Aptos Narrow"/>
        <family val="2"/>
        <scheme val="minor"/>
      </rPr>
      <t>Voir liste Déroulante</t>
    </r>
  </si>
  <si>
    <t xml:space="preserve">Si vous avez répondu "Oui", merci de compléter le tableau ci-dessous, </t>
  </si>
  <si>
    <t>si répondu "Non", merci d’avoir répondu à cette enquête !</t>
  </si>
  <si>
    <r>
      <t xml:space="preserve">DAPEC 
déjà transmise à l’ANFH ? 
</t>
    </r>
    <r>
      <rPr>
        <b/>
        <sz val="11"/>
        <color theme="1"/>
        <rFont val="Aptos Narrow"/>
        <family val="2"/>
        <scheme val="minor"/>
      </rPr>
      <t>Oui / Non</t>
    </r>
  </si>
  <si>
    <r>
      <rPr>
        <sz val="12"/>
        <color rgb="FFC00000"/>
        <rFont val="Wingdings 3"/>
        <family val="1"/>
        <charset val="2"/>
      </rPr>
      <t>u</t>
    </r>
    <r>
      <rPr>
        <sz val="12"/>
        <color rgb="FFFF7C80"/>
        <rFont val="Wingdings 3"/>
        <family val="1"/>
        <charset val="2"/>
      </rPr>
      <t>u</t>
    </r>
    <r>
      <rPr>
        <sz val="12"/>
        <color rgb="FFC00000"/>
        <rFont val="Wingdings 3"/>
        <family val="1"/>
        <charset val="2"/>
      </rPr>
      <t>u</t>
    </r>
  </si>
  <si>
    <t xml:space="preserve">Sélection CODE ETS : </t>
  </si>
  <si>
    <t>PICxxx : Picardie</t>
  </si>
  <si>
    <t>NORxxx : Nord Pas de Calais</t>
  </si>
  <si>
    <t>NOR001</t>
  </si>
  <si>
    <t>EHPAD ANNOEULLIN</t>
  </si>
  <si>
    <t>EHPAD - RESIDENCE LES JARDINS ARGENTES</t>
  </si>
  <si>
    <t>59</t>
  </si>
  <si>
    <t>ANNOEULLIN</t>
  </si>
  <si>
    <t>NOR003</t>
  </si>
  <si>
    <t>CH ARMENTIERES</t>
  </si>
  <si>
    <t>ARMENTIERES</t>
  </si>
  <si>
    <t>NOR004</t>
  </si>
  <si>
    <t>EPSM LILLE METROPOLE - ARMENTIERES</t>
  </si>
  <si>
    <t>EPSM LILLE METROPOLE</t>
  </si>
  <si>
    <t>NOR005</t>
  </si>
  <si>
    <t>CH AVESNES-SUR-HELPE</t>
  </si>
  <si>
    <t>CENTRE HOSPITALIER DU PAYS D'AVESNES</t>
  </si>
  <si>
    <t>AVESNES SUR HELPE</t>
  </si>
  <si>
    <t>NOR006</t>
  </si>
  <si>
    <t>CH BAILLEUL</t>
  </si>
  <si>
    <t>BAILLEUL</t>
  </si>
  <si>
    <t>NOR007</t>
  </si>
  <si>
    <t>EPSM FLANDRES BAILLEUL</t>
  </si>
  <si>
    <t>EPSM DES FLANDRES BAILLEUL</t>
  </si>
  <si>
    <t>NOR008</t>
  </si>
  <si>
    <t>CH LA BASSEE</t>
  </si>
  <si>
    <t>WAVRIN</t>
  </si>
  <si>
    <t>NOR009</t>
  </si>
  <si>
    <t>EHPAD BAVAY</t>
  </si>
  <si>
    <t>EHPAD VILLA SENECTA</t>
  </si>
  <si>
    <t>BAVAY</t>
  </si>
  <si>
    <t>NOR010</t>
  </si>
  <si>
    <t>EHPAD  BERGUES</t>
  </si>
  <si>
    <t>EHPAD - RESIDENCE SAINT-JEAN</t>
  </si>
  <si>
    <t>BERGUES</t>
  </si>
  <si>
    <t>NOR011</t>
  </si>
  <si>
    <t>EHPAD INTERCOMMUNAL BOESCHEPE</t>
  </si>
  <si>
    <t>EHPAD INTERC. BOESCHEPE-GODEWAERSVELDE</t>
  </si>
  <si>
    <t>BOESCHEPE</t>
  </si>
  <si>
    <t>NOR012</t>
  </si>
  <si>
    <t>EHPAD BOLLEZEELE</t>
  </si>
  <si>
    <t>EHPAD - RESIDENCE ST LOUIS</t>
  </si>
  <si>
    <t>BOLLEZEELE</t>
  </si>
  <si>
    <t>NOR013</t>
  </si>
  <si>
    <t>EHPAD BONDUES</t>
  </si>
  <si>
    <t>EHPAD - RESIDENCE ALBERT DU BOSQUIEL</t>
  </si>
  <si>
    <t>BONDUES</t>
  </si>
  <si>
    <t>NOR014</t>
  </si>
  <si>
    <t>EHPAD BOUCHAIN</t>
  </si>
  <si>
    <t>EHPAD MAISON DE RETRAITE DRONSART</t>
  </si>
  <si>
    <t>BOUCHAIN</t>
  </si>
  <si>
    <t>NOR015</t>
  </si>
  <si>
    <t>EHPAD BOURBOURG</t>
  </si>
  <si>
    <t>EHPAD RESIDENCE OLIVIER VARLET</t>
  </si>
  <si>
    <t>BOURBOURG</t>
  </si>
  <si>
    <t>NOR017</t>
  </si>
  <si>
    <t>EHPAD BRAY DUNES</t>
  </si>
  <si>
    <t>EHPAD RESIDENCE AIGUE MARINE</t>
  </si>
  <si>
    <t>BRAY DUNES</t>
  </si>
  <si>
    <t>NOR018</t>
  </si>
  <si>
    <t>CH CAMBRAI</t>
  </si>
  <si>
    <t>CAMBRAI</t>
  </si>
  <si>
    <t>NOR019</t>
  </si>
  <si>
    <t>EHPAD CASSEL</t>
  </si>
  <si>
    <t>EHPAD RESIDENCE DES HAUTS DE FLANDRE</t>
  </si>
  <si>
    <t>CASSEL</t>
  </si>
  <si>
    <t>NOR020</t>
  </si>
  <si>
    <t>CH LE CATEAU CAMBRESIS</t>
  </si>
  <si>
    <t>LE CATEAU CAMBRESIS</t>
  </si>
  <si>
    <t>NOR022</t>
  </si>
  <si>
    <t>EHPAD CHAPELLE ARMENTIERES</t>
  </si>
  <si>
    <t>EHPAD RESIDENCE HENRY BOUCHERY</t>
  </si>
  <si>
    <t>LA CHAPELLE D ARMENTIERES</t>
  </si>
  <si>
    <t>NOR023</t>
  </si>
  <si>
    <t>EHPAD RESIDENCE LES FLEURS DE LA LYS</t>
  </si>
  <si>
    <t>RESIDENCE LES FLEURS DE LA LYS</t>
  </si>
  <si>
    <t>COMINES</t>
  </si>
  <si>
    <t>NOR024</t>
  </si>
  <si>
    <t>EHPAD CONDE SUR L'ESCAUT</t>
  </si>
  <si>
    <t>EHPAD DU PAYS DE CONDE</t>
  </si>
  <si>
    <t>CONDE SUR L ESCAUT</t>
  </si>
  <si>
    <t>NOR025</t>
  </si>
  <si>
    <t>EHPAD CROIX</t>
  </si>
  <si>
    <t>EHPAD RESIDENCE LES OGIERS</t>
  </si>
  <si>
    <t>CROIX</t>
  </si>
  <si>
    <t>NOR027</t>
  </si>
  <si>
    <t>CH DENAIN</t>
  </si>
  <si>
    <t>DENAIN</t>
  </si>
  <si>
    <t>NOR028</t>
  </si>
  <si>
    <t>CH DOUAI</t>
  </si>
  <si>
    <t>DOUAI</t>
  </si>
  <si>
    <t>NOR029</t>
  </si>
  <si>
    <t>CH DUNKERQUE</t>
  </si>
  <si>
    <t>DUNKERQUE</t>
  </si>
  <si>
    <t>NOR030</t>
  </si>
  <si>
    <t>EHPAD ERQUINGHEM LYS</t>
  </si>
  <si>
    <t>EHPAD RESIDENCE DELIOT</t>
  </si>
  <si>
    <t>ERQUINGHEM LYS</t>
  </si>
  <si>
    <t>NOR031</t>
  </si>
  <si>
    <t>EHPAD ESQUELBECQ</t>
  </si>
  <si>
    <t>RESIDENCE DU VAL D'ISER</t>
  </si>
  <si>
    <t>ESQUELBECQ</t>
  </si>
  <si>
    <t>NOR032</t>
  </si>
  <si>
    <t>EHPAD ESTAIRES</t>
  </si>
  <si>
    <t>EHPAD - RESIDENCE LES CHARMILLES</t>
  </si>
  <si>
    <t>ESTAIRES</t>
  </si>
  <si>
    <t>NOR033</t>
  </si>
  <si>
    <t>CH DE FELLERIES-LIESSIES</t>
  </si>
  <si>
    <t>HOPITAL DEP. FELLERIES-LIESSIES</t>
  </si>
  <si>
    <t>SOLRE LE CHATEAU</t>
  </si>
  <si>
    <t>NOR034</t>
  </si>
  <si>
    <t>CH FOURMIES</t>
  </si>
  <si>
    <t>FOURMIES</t>
  </si>
  <si>
    <t>NOR036</t>
  </si>
  <si>
    <t>EHPAD LA GORGUE</t>
  </si>
  <si>
    <t>EHPAD RESIDENCE DE BEAUPRE</t>
  </si>
  <si>
    <t>LA GORGUE</t>
  </si>
  <si>
    <t>NOR037</t>
  </si>
  <si>
    <t>EHPAD GRAVELINES</t>
  </si>
  <si>
    <t>EHPAD RESIDENCE LES OYATS</t>
  </si>
  <si>
    <t>GRAVELINES</t>
  </si>
  <si>
    <t>NOR038</t>
  </si>
  <si>
    <t>EHPAD HALLUIN</t>
  </si>
  <si>
    <t>EHPAD L'OREE DU MONT</t>
  </si>
  <si>
    <t>HALLUIN</t>
  </si>
  <si>
    <t>NOR040</t>
  </si>
  <si>
    <t>CH HAUTMONT</t>
  </si>
  <si>
    <t>HAUTMONT</t>
  </si>
  <si>
    <t>NOR041</t>
  </si>
  <si>
    <t>EHPAD HAVERSKERQUE</t>
  </si>
  <si>
    <t>EHPAD - RES. LA BARONNIE DU VAL DE LYS</t>
  </si>
  <si>
    <t>HAVERSKERQUE</t>
  </si>
  <si>
    <t>NOR042</t>
  </si>
  <si>
    <t>CH HAZEBROUCK</t>
  </si>
  <si>
    <t>CENTRE HOSPITALIER HAZEBROUCK</t>
  </si>
  <si>
    <t>HAZEBROUCK</t>
  </si>
  <si>
    <t>NOR043</t>
  </si>
  <si>
    <t>EHPAD HEM</t>
  </si>
  <si>
    <t>EHPAD - RESIDENCE LES AULNES</t>
  </si>
  <si>
    <t>HEM</t>
  </si>
  <si>
    <t>NOR044</t>
  </si>
  <si>
    <t>EHPAD HERLIES</t>
  </si>
  <si>
    <t>EHPAD RESIDENCE AMITIES D'AUTOMNE</t>
  </si>
  <si>
    <t>HERLIES</t>
  </si>
  <si>
    <t>NOR045</t>
  </si>
  <si>
    <t>EHPAD HONDSCHOOTE</t>
  </si>
  <si>
    <t>EHPAD - RESIDENCE FLEUR DE LIN</t>
  </si>
  <si>
    <t>HONDSCHOOTE</t>
  </si>
  <si>
    <t>NOR046</t>
  </si>
  <si>
    <t>EHPAD  HOUPLINES</t>
  </si>
  <si>
    <t>EHPAD PUBLIC HENRY DELERUE</t>
  </si>
  <si>
    <t>HOUPLINES</t>
  </si>
  <si>
    <t>NOR047</t>
  </si>
  <si>
    <t>CH JEUMONT</t>
  </si>
  <si>
    <t>JEUMONT</t>
  </si>
  <si>
    <t>NOR048</t>
  </si>
  <si>
    <t>EHPAD LANDRECIES</t>
  </si>
  <si>
    <t>EHPAD - RESIDENCE DU PAYS DE MORMAL</t>
  </si>
  <si>
    <t>LANDRECIES</t>
  </si>
  <si>
    <t>NOR049</t>
  </si>
  <si>
    <t>CHRU LILLE</t>
  </si>
  <si>
    <t>CHRU DE LILLE</t>
  </si>
  <si>
    <t>LILLE</t>
  </si>
  <si>
    <t>NOR050</t>
  </si>
  <si>
    <t>EHPAD LINSELLES</t>
  </si>
  <si>
    <t>CENTRE INTERCOMMUNAL DE GERONTOLOGIE</t>
  </si>
  <si>
    <t>LINSELLES</t>
  </si>
  <si>
    <t>NOR052</t>
  </si>
  <si>
    <t>GH LOOS HAUBOURDIN</t>
  </si>
  <si>
    <t>GROUPE HOSPITALIER LOOS HAUBOURDIN</t>
  </si>
  <si>
    <t>LOOS</t>
  </si>
  <si>
    <t>NOR053</t>
  </si>
  <si>
    <t>EHPAD MARCHIENNES</t>
  </si>
  <si>
    <t>EHPAD - RESIDENCE EMILE DUBOIS</t>
  </si>
  <si>
    <t>MARCHIENNES</t>
  </si>
  <si>
    <t>NOR054</t>
  </si>
  <si>
    <t>EHPAD MARCQ-EN-BAROEUL</t>
  </si>
  <si>
    <t>EHPAD RESIDENCE LES PROVINCES DU NORD</t>
  </si>
  <si>
    <t>MARCQ EN BAROEUL</t>
  </si>
  <si>
    <t>NOR055</t>
  </si>
  <si>
    <t>CH MAUBEUGE</t>
  </si>
  <si>
    <t>CH DE SAMBRE-AVESNOIS</t>
  </si>
  <si>
    <t>MAUBEUGE</t>
  </si>
  <si>
    <t>NOR056</t>
  </si>
  <si>
    <t>EHPAD MERVILLE</t>
  </si>
  <si>
    <t>EHPAD LEON DUHAMEL</t>
  </si>
  <si>
    <t>MERVILLE</t>
  </si>
  <si>
    <t>NOR058</t>
  </si>
  <si>
    <t>EPDSAE LILLE</t>
  </si>
  <si>
    <t>HANDICAP</t>
  </si>
  <si>
    <t>NOR059</t>
  </si>
  <si>
    <t>EHPAD MORBECQUE</t>
  </si>
  <si>
    <t>EHPAD - RESIDENCE LIEVIN PETITPREZ</t>
  </si>
  <si>
    <t>MORBECQUE</t>
  </si>
  <si>
    <t>NOR061</t>
  </si>
  <si>
    <t>EHPAD MOUVAUX</t>
  </si>
  <si>
    <t>EHPAD - RESIDENCE LA BELLE EPOQUE</t>
  </si>
  <si>
    <t>MOUVAUX</t>
  </si>
  <si>
    <t>NOR062</t>
  </si>
  <si>
    <t>EHPAD NEUVILLE-EN-FERRAIN</t>
  </si>
  <si>
    <t>EHPAD RESIDENCE LA FLEUR DE L'AGE</t>
  </si>
  <si>
    <t>NEUVILLE EN FERRAIN</t>
  </si>
  <si>
    <t>NOR063</t>
  </si>
  <si>
    <t>EHPAD NIEPPE</t>
  </si>
  <si>
    <t>EHPAD RESIDENCE MARGUERITE DE FLANDRE</t>
  </si>
  <si>
    <t>NIEPPE</t>
  </si>
  <si>
    <t>NOR065</t>
  </si>
  <si>
    <t>EHPAD ORCHIES</t>
  </si>
  <si>
    <t>ORCHIES</t>
  </si>
  <si>
    <t>NOR066</t>
  </si>
  <si>
    <t>CH LE QUESNOY</t>
  </si>
  <si>
    <t>LE QUESNOY</t>
  </si>
  <si>
    <t>NOR067</t>
  </si>
  <si>
    <t>EHPAD QUESNOY-SUR-DEULE</t>
  </si>
  <si>
    <t>EHPAD RESIDENCE LES LYS BLANCS</t>
  </si>
  <si>
    <t>QUESNOY SUR DEULE</t>
  </si>
  <si>
    <t>NOR069</t>
  </si>
  <si>
    <t>EHPAD RONCQ</t>
  </si>
  <si>
    <t>EHPAD - RESIDENCE LA COLOMBE</t>
  </si>
  <si>
    <t>RONCQ</t>
  </si>
  <si>
    <t>NOR070</t>
  </si>
  <si>
    <t>CH ROUBAIX</t>
  </si>
  <si>
    <t>ROUBAIX</t>
  </si>
  <si>
    <t>NOR071</t>
  </si>
  <si>
    <t>EHPAD SAINGHIN-EN-WEPPES</t>
  </si>
  <si>
    <t>EHPAD RESIDENCE DE LA VIGNE</t>
  </si>
  <si>
    <t>SAINGHIN EN WEPPES</t>
  </si>
  <si>
    <t>NOR072</t>
  </si>
  <si>
    <t>EHPAD SAINS DU NORD</t>
  </si>
  <si>
    <t>EHPAD RESIDENCE LA ROSERAIE</t>
  </si>
  <si>
    <t>SAINS DU NORD</t>
  </si>
  <si>
    <t>NOR073</t>
  </si>
  <si>
    <t>CH SAINT-AMAND LES EAUX</t>
  </si>
  <si>
    <t>ST AMAND LES EAUX</t>
  </si>
  <si>
    <t>NOR075</t>
  </si>
  <si>
    <t>EPSM AGGL. LILLOISE ST ANDRE</t>
  </si>
  <si>
    <t>EPSM DE L'AGGLOMERATION LILLOISE</t>
  </si>
  <si>
    <t>ST ANDRE LEZ LILLE</t>
  </si>
  <si>
    <t>NOR076</t>
  </si>
  <si>
    <t>CH SECLIN</t>
  </si>
  <si>
    <t>GROUPE HOSPITALIER SECLIN CARVIN</t>
  </si>
  <si>
    <t>SECLIN</t>
  </si>
  <si>
    <t>NOR077</t>
  </si>
  <si>
    <t>EHPAD SOLESMES</t>
  </si>
  <si>
    <t>EHPAD RESIDENCE FLORENCE NIGHTING</t>
  </si>
  <si>
    <t>SOLESMES</t>
  </si>
  <si>
    <t>NOR078</t>
  </si>
  <si>
    <t>CH SOMAIN</t>
  </si>
  <si>
    <t>SOMAIN</t>
  </si>
  <si>
    <t>NOR079</t>
  </si>
  <si>
    <t>EHPAD STEENBECQUE</t>
  </si>
  <si>
    <t>STEENBECQUE</t>
  </si>
  <si>
    <t>NOR080</t>
  </si>
  <si>
    <t>EHPAD STEENVOORDE</t>
  </si>
  <si>
    <t>RESIDENCE CLOOSTERMEULEN</t>
  </si>
  <si>
    <t>STEENVOORDE</t>
  </si>
  <si>
    <t>NOR081</t>
  </si>
  <si>
    <t>EHPAD STEENWERCK</t>
  </si>
  <si>
    <t>EHPAD RESIDENCE ABBE LEFRANCOIS</t>
  </si>
  <si>
    <t>STEENWERCK</t>
  </si>
  <si>
    <t>NOR082</t>
  </si>
  <si>
    <t>EHPAD. TEMPLEUVE</t>
  </si>
  <si>
    <t>EHPAD LES RESIDENCES DE LA PEVELE</t>
  </si>
  <si>
    <t>TEMPLEUVE EN PEVELE</t>
  </si>
  <si>
    <t>NOR083</t>
  </si>
  <si>
    <t>CH TOURCOING</t>
  </si>
  <si>
    <t>CENTRE HOSPITALIER GUSTAVE DRON</t>
  </si>
  <si>
    <t>TOURCOING</t>
  </si>
  <si>
    <t>NOR084</t>
  </si>
  <si>
    <t>EHPAD TRELON</t>
  </si>
  <si>
    <t>EHPAD - RESIDENCE DU CHEMIN VERT</t>
  </si>
  <si>
    <t>TRELON</t>
  </si>
  <si>
    <t>NOR085</t>
  </si>
  <si>
    <t>CH VALENCIENNES</t>
  </si>
  <si>
    <t>VALENCIENNES</t>
  </si>
  <si>
    <t>NOR086</t>
  </si>
  <si>
    <t>EHPAD INTERCOMMUNAL FLANDRE INTERIEURE</t>
  </si>
  <si>
    <t>EHPAD FLANDRE INTERIEURE</t>
  </si>
  <si>
    <t>VIEUX BERQUIN</t>
  </si>
  <si>
    <t>NOR087</t>
  </si>
  <si>
    <t>EHPAD WAMBRECHIES</t>
  </si>
  <si>
    <t>EHPAD RESIDENCE OBERT</t>
  </si>
  <si>
    <t>WAMBRECHIES</t>
  </si>
  <si>
    <t>NOR089</t>
  </si>
  <si>
    <t>CHI WASQUEHAL</t>
  </si>
  <si>
    <t>CENTRE HOSPITALIER INTERC. - RES. LE MOLINEL</t>
  </si>
  <si>
    <t>WASQUEHAL</t>
  </si>
  <si>
    <t>NOR090</t>
  </si>
  <si>
    <t>CH WATTRELOS</t>
  </si>
  <si>
    <t>WATTRELOS</t>
  </si>
  <si>
    <t>NOR091</t>
  </si>
  <si>
    <t>EHPAD WIGNEHIES</t>
  </si>
  <si>
    <t>EHPAD - RESIDENCE LES VERTES ANNEES</t>
  </si>
  <si>
    <t>WIGNEHIES</t>
  </si>
  <si>
    <t>NOR092</t>
  </si>
  <si>
    <t>HOP. MAR. ZUYDCOOTE</t>
  </si>
  <si>
    <t>HOPITAL MARITIME VANCAUWENBERGHE-CH</t>
  </si>
  <si>
    <t>ZUYDCOOTE</t>
  </si>
  <si>
    <t>NOR093</t>
  </si>
  <si>
    <t>CH AIRE SUR LA LYS</t>
  </si>
  <si>
    <t>CENTRE HOSPITALIER AIRE SUR LA LYS</t>
  </si>
  <si>
    <t>AIRE SUR LA LYS</t>
  </si>
  <si>
    <t>NOR094</t>
  </si>
  <si>
    <t>EHPAD ARDRES</t>
  </si>
  <si>
    <t>EHPAD RESIDENCE ARNOUL</t>
  </si>
  <si>
    <t>ARDRES</t>
  </si>
  <si>
    <t>NOR095</t>
  </si>
  <si>
    <t>EHPAD ARQUES</t>
  </si>
  <si>
    <t>RESIDENCE DES FONTINETTES</t>
  </si>
  <si>
    <t>ARQUES</t>
  </si>
  <si>
    <t>NOR096</t>
  </si>
  <si>
    <t>CH ARRAS</t>
  </si>
  <si>
    <t>ARRAS</t>
  </si>
  <si>
    <t>NOR097</t>
  </si>
  <si>
    <t>EHPAD AUBIGNY EN ARTOIS</t>
  </si>
  <si>
    <t>EHPAD - RES. FRANCOIS XAVIER DE SAULTY</t>
  </si>
  <si>
    <t>AUBIGNY EN ARTOIS</t>
  </si>
  <si>
    <t>NOR099</t>
  </si>
  <si>
    <t>EHPAD AVION</t>
  </si>
  <si>
    <t>EHPAD - RESIDENCE DIDIER LAMPIN</t>
  </si>
  <si>
    <t>AVION</t>
  </si>
  <si>
    <t>NOR100</t>
  </si>
  <si>
    <t>CH BAPAUME</t>
  </si>
  <si>
    <t>BAPAUME</t>
  </si>
  <si>
    <t>NOR103</t>
  </si>
  <si>
    <t>CH BETHUNE</t>
  </si>
  <si>
    <t>CENTRE HOSPITALIER GERMON GAUTHIER</t>
  </si>
  <si>
    <t>BETHUNE</t>
  </si>
  <si>
    <t>NOR104</t>
  </si>
  <si>
    <t>CH BOULOGNE S/MER</t>
  </si>
  <si>
    <t>BOULOGNE SUR MER</t>
  </si>
  <si>
    <t>NOR105</t>
  </si>
  <si>
    <t>CH CALAIS</t>
  </si>
  <si>
    <t>CENTRE HOSPITALIER DR TECHER DE CALAIS</t>
  </si>
  <si>
    <t>CALAIS</t>
  </si>
  <si>
    <t>NOR106</t>
  </si>
  <si>
    <t>INSTITUT A. CALMETTE CAMIERS</t>
  </si>
  <si>
    <t>INSTITUT DEPARTEMENTAL ALBERT CALMETTE</t>
  </si>
  <si>
    <t>CAMIERS</t>
  </si>
  <si>
    <t>NOR108</t>
  </si>
  <si>
    <t>EHPAD CROISILLES</t>
  </si>
  <si>
    <t>EHPAD L'OREE DES CHAMPS</t>
  </si>
  <si>
    <t>CROISILLES</t>
  </si>
  <si>
    <t>NOR111</t>
  </si>
  <si>
    <t>EHPAD GUINES</t>
  </si>
  <si>
    <t>EHPAD - RESIDENCE DE LA HAUTE PORTE</t>
  </si>
  <si>
    <t>GUINES</t>
  </si>
  <si>
    <t>NOR113</t>
  </si>
  <si>
    <t>CH HENIN-BEAUMONT</t>
  </si>
  <si>
    <t>CENTRE HOSPITALIER D'HENIN BEAUMONT</t>
  </si>
  <si>
    <t>HENIN BEAUMONT</t>
  </si>
  <si>
    <t>NOR116</t>
  </si>
  <si>
    <t>CH LENS</t>
  </si>
  <si>
    <t>CENTRE HOSPITALIER DR SCHAFFNER</t>
  </si>
  <si>
    <t>LENS</t>
  </si>
  <si>
    <t>NOR117</t>
  </si>
  <si>
    <t>EHPAD LESTREM</t>
  </si>
  <si>
    <t>EHPAD ANTOINE DE ST EXUPERY</t>
  </si>
  <si>
    <t>LESTREM</t>
  </si>
  <si>
    <t>NOR118</t>
  </si>
  <si>
    <t>EHPAD DE LILLERS</t>
  </si>
  <si>
    <t>CENTRE DE LONG ET MOYEN SEJOUR LES REMPARTS</t>
  </si>
  <si>
    <t>LILLERS</t>
  </si>
  <si>
    <t>NOR120</t>
  </si>
  <si>
    <t>EHPAD NEDONCHEL</t>
  </si>
  <si>
    <t>NEDONCHEL</t>
  </si>
  <si>
    <t>NOR121</t>
  </si>
  <si>
    <t>CH SAINT-OMER</t>
  </si>
  <si>
    <t>CENTRE HOSP. DE LA REGION DE ST OMER</t>
  </si>
  <si>
    <t>ST OMER</t>
  </si>
  <si>
    <t>NOR123</t>
  </si>
  <si>
    <t>CH SAINT-POL</t>
  </si>
  <si>
    <t>CENTRE HOSPITALIER DU TERNOIS</t>
  </si>
  <si>
    <t>ST POL SUR TERNOISE</t>
  </si>
  <si>
    <t>NOR124</t>
  </si>
  <si>
    <t>EPSM SAINT-VENANT</t>
  </si>
  <si>
    <t>E.P.S.M. VAL DE LYS - ARTOIS</t>
  </si>
  <si>
    <t>ST VENANT</t>
  </si>
  <si>
    <t>NOR127</t>
  </si>
  <si>
    <t>INST. ZUYDCOOTE</t>
  </si>
  <si>
    <t>INST. EDUC MOTRICE VANCAUWENBERGHE</t>
  </si>
  <si>
    <t>NOR137</t>
  </si>
  <si>
    <t>ESAT MONTIGNY-EN-OSTREVENT</t>
  </si>
  <si>
    <t>ESAT RURAL ET EQUESTRE</t>
  </si>
  <si>
    <t>MONTIGNY EN OSTREVENT</t>
  </si>
  <si>
    <t>NOR138</t>
  </si>
  <si>
    <t>EHPAD SAINT-VENANT</t>
  </si>
  <si>
    <t>EHPAD RESIDENCE LES 4 SAISONS</t>
  </si>
  <si>
    <t>NOR139</t>
  </si>
  <si>
    <t>EPDEF ARRAS</t>
  </si>
  <si>
    <t>E.P.D.E.F. ARRAS</t>
  </si>
  <si>
    <t>NOR146</t>
  </si>
  <si>
    <t>EPDAHAA ARRAS</t>
  </si>
  <si>
    <t>EPDAHAA</t>
  </si>
  <si>
    <t>NOR148</t>
  </si>
  <si>
    <t>EPC SAINT VENANT</t>
  </si>
  <si>
    <t>FOYER D'ACCUEIL MEDICALISE LA SOURCE</t>
  </si>
  <si>
    <t>NOR149</t>
  </si>
  <si>
    <t>EHPAD MARCQ EN BAROEUL</t>
  </si>
  <si>
    <t>EHPAD - RESIDENCE PAUL CORDONNIER</t>
  </si>
  <si>
    <t>NOR151</t>
  </si>
  <si>
    <t>BLANCH. INTER. COTE OPALE CALAIS</t>
  </si>
  <si>
    <t>BLANCHISSERIE INTER. COTE D'OPALE</t>
  </si>
  <si>
    <t>NOR154</t>
  </si>
  <si>
    <t>GCS CUISINE CENTRALE INTERHOSPITALIERE</t>
  </si>
  <si>
    <t>Code ETS</t>
  </si>
  <si>
    <t>Intitulé du diplôme suivi par l'apprenti</t>
  </si>
  <si>
    <t>Durée du contrat
(en mois)</t>
  </si>
  <si>
    <t>Date de début du contrat</t>
  </si>
  <si>
    <t>Recrutement souhaité mais pas encore de candidat(s)</t>
  </si>
  <si>
    <t>Analyse des candidatures en cours de réalisation</t>
  </si>
  <si>
    <t>Au stade de projet de recrutement pour le moment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</si>
</sst>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C00000"/>
      <name val="Aptos Narrow"/>
      <family val="2"/>
      <scheme val="minor"/>
    </font>
    <font>
      <b/>
      <sz val="11"/>
      <color theme="2" tint="-0.749992370372631"/>
      <name val="Aptos Narrow"/>
      <family val="2"/>
      <scheme val="minor"/>
    </font>
    <font>
      <sz val="11"/>
      <color theme="2" tint="-0.74999237037263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5" tint="-0.499984740745262"/>
      <name val="Aptos Narrow"/>
      <family val="2"/>
      <scheme val="minor"/>
    </font>
    <font>
      <b/>
      <sz val="11"/>
      <color theme="5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4"/>
      <color theme="1"/>
      <name val="Aptos"/>
      <family val="2"/>
    </font>
    <font>
      <b/>
      <sz val="14"/>
      <color theme="1"/>
      <name val="Aptos"/>
      <family val="2"/>
    </font>
    <font>
      <sz val="11"/>
      <color theme="1"/>
      <name val="Aptos"/>
      <family val="2"/>
    </font>
    <font>
      <b/>
      <i/>
      <sz val="14"/>
      <color theme="2" tint="-0.749992370372631"/>
      <name val="Aptos"/>
      <family val="2"/>
    </font>
    <font>
      <b/>
      <sz val="11"/>
      <color theme="0"/>
      <name val="Arial"/>
      <family val="2"/>
    </font>
    <font>
      <b/>
      <i/>
      <sz val="14"/>
      <color theme="4" tint="-0.249977111117893"/>
      <name val="Aptos"/>
      <family val="2"/>
    </font>
    <font>
      <sz val="11"/>
      <color theme="4" tint="-0.249977111117893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Wingdings 3"/>
      <family val="1"/>
      <charset val="2"/>
    </font>
    <font>
      <sz val="12"/>
      <color rgb="FFC00000"/>
      <name val="Wingdings 3"/>
      <family val="1"/>
      <charset val="2"/>
    </font>
    <font>
      <sz val="12"/>
      <color rgb="FFFF7C80"/>
      <name val="Wingdings 3"/>
      <family val="1"/>
      <charset val="2"/>
    </font>
    <font>
      <sz val="8"/>
      <name val="Aptos Narrow"/>
      <family val="2"/>
      <scheme val="minor"/>
    </font>
    <font>
      <b/>
      <sz val="10"/>
      <color theme="2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gradientFill degree="270">
        <stop position="0">
          <color theme="4" tint="-0.25098422193060094"/>
        </stop>
        <stop position="1">
          <color theme="3" tint="-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79998168889431442"/>
        <bgColor indexed="64"/>
      </patternFill>
    </fill>
    <fill>
      <gradientFill degree="90">
        <stop position="0">
          <color theme="0"/>
        </stop>
        <stop position="1">
          <color theme="5" tint="-0.49803155613879818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3" borderId="1" xfId="0" applyFill="1" applyBorder="1"/>
    <xf numFmtId="0" fontId="0" fillId="0" borderId="1" xfId="0" applyBorder="1"/>
    <xf numFmtId="0" fontId="1" fillId="3" borderId="1" xfId="0" applyFont="1" applyFill="1" applyBorder="1"/>
    <xf numFmtId="0" fontId="1" fillId="0" borderId="1" xfId="0" applyFont="1" applyBorder="1"/>
    <xf numFmtId="0" fontId="0" fillId="0" borderId="2" xfId="0" applyBorder="1"/>
    <xf numFmtId="0" fontId="0" fillId="0" borderId="7" xfId="0" applyBorder="1"/>
    <xf numFmtId="0" fontId="0" fillId="0" borderId="6" xfId="0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4" fillId="4" borderId="8" xfId="0" applyFont="1" applyFill="1" applyBorder="1"/>
    <xf numFmtId="0" fontId="5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top" wrapText="1"/>
    </xf>
    <xf numFmtId="0" fontId="12" fillId="0" borderId="1" xfId="0" applyFont="1" applyBorder="1"/>
    <xf numFmtId="14" fontId="4" fillId="4" borderId="8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center" indent="2"/>
    </xf>
    <xf numFmtId="0" fontId="0" fillId="7" borderId="0" xfId="0" applyFill="1"/>
    <xf numFmtId="0" fontId="14" fillId="2" borderId="1" xfId="0" applyFont="1" applyFill="1" applyBorder="1" applyAlignment="1">
      <alignment horizontal="left" indent="1"/>
    </xf>
    <xf numFmtId="0" fontId="15" fillId="0" borderId="0" xfId="0" applyFont="1" applyAlignment="1">
      <alignment horizontal="left" vertical="center" indent="2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 indent="1"/>
    </xf>
    <xf numFmtId="0" fontId="17" fillId="0" borderId="0" xfId="0" applyFont="1" applyAlignment="1">
      <alignment horizontal="left" wrapText="1" indent="1"/>
    </xf>
    <xf numFmtId="0" fontId="4" fillId="6" borderId="8" xfId="0" applyFont="1" applyFill="1" applyBorder="1"/>
    <xf numFmtId="0" fontId="6" fillId="5" borderId="3" xfId="0" applyFont="1" applyFill="1" applyBorder="1" applyAlignment="1">
      <alignment horizontal="left" vertical="center" indent="1"/>
    </xf>
    <xf numFmtId="0" fontId="6" fillId="5" borderId="4" xfId="0" applyFont="1" applyFill="1" applyBorder="1" applyAlignment="1">
      <alignment horizontal="left" vertical="center" indent="1"/>
    </xf>
    <xf numFmtId="0" fontId="6" fillId="5" borderId="5" xfId="0" applyFont="1" applyFill="1" applyBorder="1" applyAlignment="1">
      <alignment horizontal="left" vertical="center" indent="1"/>
    </xf>
  </cellXfs>
  <cellStyles count="1">
    <cellStyle name="Normal" xfId="0" builtinId="0"/>
  </cellStyles>
  <dxfs count="9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solid"/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5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7C8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22" fmlaLink="$G$14" fmlaRange="BASE_ETS!$A$225:$A$227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95250</xdr:colOff>
      <xdr:row>2</xdr:row>
      <xdr:rowOff>149970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" b="-293"/>
        <a:stretch/>
      </xdr:blipFill>
      <xdr:spPr>
        <a:xfrm>
          <a:off x="0" y="28575"/>
          <a:ext cx="2447925" cy="654795"/>
        </a:xfrm>
        <a:prstGeom prst="rect">
          <a:avLst/>
        </a:prstGeom>
      </xdr:spPr>
    </xdr:pic>
    <xdr:clientData/>
  </xdr:twoCellAnchor>
  <xdr:twoCellAnchor>
    <xdr:from>
      <xdr:col>8</xdr:col>
      <xdr:colOff>1537449</xdr:colOff>
      <xdr:row>1</xdr:row>
      <xdr:rowOff>310401</xdr:rowOff>
    </xdr:from>
    <xdr:to>
      <xdr:col>9</xdr:col>
      <xdr:colOff>447675</xdr:colOff>
      <xdr:row>16</xdr:row>
      <xdr:rowOff>72270</xdr:rowOff>
    </xdr:to>
    <xdr:grpSp>
      <xdr:nvGrpSpPr>
        <xdr:cNvPr id="13" name="Group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3234149" y="500901"/>
          <a:ext cx="2253501" cy="3333744"/>
          <a:chOff x="7686675" y="962023"/>
          <a:chExt cx="6657143" cy="9438094"/>
        </a:xfrm>
      </xdr:grpSpPr>
      <xdr:pic>
        <xdr:nvPicPr>
          <xdr:cNvPr id="11" name="Image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686675" y="962023"/>
            <a:ext cx="6657143" cy="9438094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8094183" y="1371601"/>
            <a:ext cx="5445334" cy="3581400"/>
          </a:xfrm>
          <a:prstGeom prst="rect">
            <a:avLst/>
          </a:prstGeom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lang="fr-FR" sz="1800" b="1"/>
              <a:t>ENQUÊTE</a:t>
            </a:r>
          </a:p>
          <a:p>
            <a:pPr algn="l"/>
            <a:r>
              <a:rPr lang="fr-FR" sz="1800" b="1" baseline="0"/>
              <a:t>APPRENTISSAGE</a:t>
            </a:r>
          </a:p>
          <a:p>
            <a:pPr algn="l"/>
            <a:endParaRPr lang="fr-FR" sz="1100"/>
          </a:p>
        </xdr:txBody>
      </xdr:sp>
    </xdr:grpSp>
    <xdr:clientData/>
  </xdr:twoCellAnchor>
  <xdr:twoCellAnchor editAs="oneCell">
    <xdr:from>
      <xdr:col>0</xdr:col>
      <xdr:colOff>375957</xdr:colOff>
      <xdr:row>11</xdr:row>
      <xdr:rowOff>133350</xdr:rowOff>
    </xdr:from>
    <xdr:to>
      <xdr:col>0</xdr:col>
      <xdr:colOff>1209675</xdr:colOff>
      <xdr:row>14</xdr:row>
      <xdr:rowOff>205068</xdr:rowOff>
    </xdr:to>
    <xdr:pic>
      <xdr:nvPicPr>
        <xdr:cNvPr id="5" name="Graphique 4" descr="Badge point d’interrogation avec un remplissage uni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75957" y="2590800"/>
          <a:ext cx="833718" cy="833718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7</xdr:row>
      <xdr:rowOff>66674</xdr:rowOff>
    </xdr:from>
    <xdr:to>
      <xdr:col>5</xdr:col>
      <xdr:colOff>352986</xdr:colOff>
      <xdr:row>8</xdr:row>
      <xdr:rowOff>200025</xdr:rowOff>
    </xdr:to>
    <xdr:pic>
      <xdr:nvPicPr>
        <xdr:cNvPr id="7" name="Graphique 6" descr="Curseur avec un remplissage uni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rcRect l="16071" t="16070" r="17858" b="12501"/>
        <a:stretch/>
      </xdr:blipFill>
      <xdr:spPr>
        <a:xfrm>
          <a:off x="5543550" y="1609724"/>
          <a:ext cx="352426" cy="3810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28575</xdr:rowOff>
        </xdr:from>
        <xdr:to>
          <xdr:col>6</xdr:col>
          <xdr:colOff>1200150</xdr:colOff>
          <xdr:row>13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1066879</xdr:colOff>
      <xdr:row>14</xdr:row>
      <xdr:rowOff>46187</xdr:rowOff>
    </xdr:from>
    <xdr:to>
      <xdr:col>1</xdr:col>
      <xdr:colOff>17197</xdr:colOff>
      <xdr:row>16</xdr:row>
      <xdr:rowOff>156874</xdr:rowOff>
    </xdr:to>
    <xdr:pic>
      <xdr:nvPicPr>
        <xdr:cNvPr id="14" name="Graphique 13" descr="Flèche : incurvée dans le sens des aiguilles d’une montre contour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 rot="7928492">
          <a:off x="1069400" y="3259754"/>
          <a:ext cx="648570" cy="653612"/>
        </a:xfrm>
        <a:prstGeom prst="rect">
          <a:avLst/>
        </a:prstGeom>
      </xdr:spPr>
    </xdr:pic>
    <xdr:clientData/>
  </xdr:twoCellAnchor>
  <xdr:twoCellAnchor editAs="oneCell">
    <xdr:from>
      <xdr:col>7</xdr:col>
      <xdr:colOff>15132</xdr:colOff>
      <xdr:row>0</xdr:row>
      <xdr:rowOff>138953</xdr:rowOff>
    </xdr:from>
    <xdr:to>
      <xdr:col>7</xdr:col>
      <xdr:colOff>1008673</xdr:colOff>
      <xdr:row>5</xdr:row>
      <xdr:rowOff>127747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02" t="6355" r="9767" b="6499"/>
        <a:stretch/>
      </xdr:blipFill>
      <xdr:spPr>
        <a:xfrm>
          <a:off x="9463932" y="138953"/>
          <a:ext cx="993541" cy="1093694"/>
        </a:xfrm>
        <a:prstGeom prst="rect">
          <a:avLst/>
        </a:prstGeom>
      </xdr:spPr>
    </xdr:pic>
    <xdr:clientData/>
  </xdr:twoCellAnchor>
  <xdr:twoCellAnchor editAs="oneCell">
    <xdr:from>
      <xdr:col>0</xdr:col>
      <xdr:colOff>312643</xdr:colOff>
      <xdr:row>22</xdr:row>
      <xdr:rowOff>256055</xdr:rowOff>
    </xdr:from>
    <xdr:to>
      <xdr:col>0</xdr:col>
      <xdr:colOff>1306554</xdr:colOff>
      <xdr:row>24</xdr:row>
      <xdr:rowOff>57150</xdr:rowOff>
    </xdr:to>
    <xdr:pic>
      <xdr:nvPicPr>
        <xdr:cNvPr id="9" name="Graphique 8" descr="Liste de contrôle avec un remplissage uni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rcRect l="13475" r="12057"/>
        <a:stretch/>
      </xdr:blipFill>
      <xdr:spPr>
        <a:xfrm>
          <a:off x="312643" y="5294780"/>
          <a:ext cx="993911" cy="1153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B2EB-3F1B-4C3C-878A-FE7A19B343AF}">
  <sheetPr>
    <tabColor rgb="FFFFFF00"/>
    <pageSetUpPr fitToPage="1"/>
  </sheetPr>
  <dimension ref="A2:K33"/>
  <sheetViews>
    <sheetView showGridLines="0" tabSelected="1" zoomScaleNormal="100" workbookViewId="0">
      <selection activeCell="H18" sqref="H18"/>
    </sheetView>
  </sheetViews>
  <sheetFormatPr baseColWidth="10" defaultRowHeight="15" x14ac:dyDescent="0.25"/>
  <cols>
    <col min="1" max="1" width="25.5703125" customWidth="1"/>
    <col min="2" max="2" width="9.7109375" customWidth="1"/>
    <col min="3" max="3" width="49.7109375" customWidth="1"/>
    <col min="4" max="4" width="10.7109375" customWidth="1"/>
    <col min="5" max="5" width="11.28515625" customWidth="1"/>
    <col min="6" max="6" width="14.42578125" customWidth="1"/>
    <col min="7" max="7" width="18.140625" customWidth="1"/>
    <col min="8" max="8" width="35.85546875" customWidth="1"/>
    <col min="9" max="9" width="50.140625" customWidth="1"/>
    <col min="10" max="10" width="15.28515625" customWidth="1"/>
    <col min="11" max="21" width="10.85546875" customWidth="1"/>
  </cols>
  <sheetData>
    <row r="2" spans="1:11" ht="27" customHeight="1" x14ac:dyDescent="0.25"/>
    <row r="4" spans="1:11" x14ac:dyDescent="0.25">
      <c r="A4" s="25"/>
      <c r="B4" s="25"/>
    </row>
    <row r="6" spans="1:11" ht="15.75" thickBot="1" x14ac:dyDescent="0.3"/>
    <row r="7" spans="1:11" ht="18.75" customHeight="1" thickTop="1" thickBot="1" x14ac:dyDescent="0.35">
      <c r="A7" s="12" t="s">
        <v>356</v>
      </c>
      <c r="B7" s="33"/>
      <c r="C7" s="34"/>
      <c r="D7" s="34"/>
      <c r="E7" s="35"/>
      <c r="G7" s="13" t="s">
        <v>1</v>
      </c>
      <c r="H7" s="28" t="str">
        <f>IFERROR(INDEX((BASE_ETS!C2:C196),MATCH((LEFT($B$7,6)),(BASE_ETS!A2:A196),0)),"")</f>
        <v/>
      </c>
      <c r="I7" s="2"/>
      <c r="J7" s="2"/>
      <c r="K7" s="2"/>
    </row>
    <row r="8" spans="1:11" ht="19.5" thickTop="1" x14ac:dyDescent="0.3">
      <c r="A8" s="30" t="s">
        <v>357</v>
      </c>
      <c r="B8" s="1"/>
      <c r="C8" s="2"/>
      <c r="D8" s="2"/>
      <c r="G8" s="13" t="s">
        <v>2</v>
      </c>
      <c r="H8" s="28" t="str">
        <f>IFERROR(INDEX((BASE_ETS!D2:D196),MATCH((LEFT($B$7,6)),(BASE_ETS!A2:A196),0)),"")</f>
        <v/>
      </c>
      <c r="K8" s="2"/>
    </row>
    <row r="9" spans="1:11" ht="18.75" x14ac:dyDescent="0.3">
      <c r="A9" s="31" t="s">
        <v>358</v>
      </c>
      <c r="B9" s="1"/>
      <c r="C9" s="2"/>
      <c r="D9" s="2"/>
      <c r="G9" s="13" t="s">
        <v>4</v>
      </c>
      <c r="H9" s="28" t="str">
        <f>IFERROR(INDEX((BASE_ETS!F2:F196),MATCH((LEFT($B$7,6)),(BASE_ETS!A2:A196),0)),"")</f>
        <v/>
      </c>
      <c r="I9" s="2"/>
      <c r="J9" s="2"/>
      <c r="K9" s="2"/>
    </row>
    <row r="10" spans="1:11" ht="18.75" x14ac:dyDescent="0.3">
      <c r="A10" s="3"/>
      <c r="B10" s="1"/>
      <c r="C10" s="2"/>
      <c r="D10" s="2"/>
      <c r="G10" s="13" t="s">
        <v>5</v>
      </c>
      <c r="H10" s="28" t="str">
        <f>IFERROR(INDEX((BASE_ETS!G2:G196),MATCH((LEFT($B$7,6)),(BASE_ETS!A2:A196),0)),"")</f>
        <v/>
      </c>
      <c r="I10" s="2"/>
      <c r="J10" s="2"/>
      <c r="K10" s="2"/>
    </row>
    <row r="11" spans="1:11" x14ac:dyDescent="0.25">
      <c r="A11" s="4"/>
      <c r="C11" s="2"/>
      <c r="D11" s="2"/>
      <c r="G11" s="13" t="s">
        <v>3</v>
      </c>
      <c r="H11" s="28" t="str">
        <f>IFERROR(INDEX((BASE_ETS!E2:E196),MATCH((LEFT($B$7,6)),(BASE_ETS!A2:A196),0)),"")</f>
        <v/>
      </c>
    </row>
    <row r="13" spans="1:11" ht="15.75" thickBot="1" x14ac:dyDescent="0.3"/>
    <row r="14" spans="1:11" s="14" customFormat="1" ht="29.25" customHeight="1" thickTop="1" thickBot="1" x14ac:dyDescent="0.3">
      <c r="B14" s="15" t="s">
        <v>346</v>
      </c>
      <c r="F14" s="29" t="s">
        <v>355</v>
      </c>
      <c r="G14" s="16">
        <v>1</v>
      </c>
    </row>
    <row r="15" spans="1:11" ht="24" customHeight="1" thickTop="1" x14ac:dyDescent="0.25"/>
    <row r="16" spans="1:11" ht="18.75" x14ac:dyDescent="0.25">
      <c r="B16" s="26" t="s">
        <v>352</v>
      </c>
      <c r="C16" s="27"/>
      <c r="D16" s="27"/>
      <c r="E16" s="27"/>
      <c r="F16" s="27"/>
      <c r="G16" s="27"/>
      <c r="H16" s="27"/>
    </row>
    <row r="17" spans="2:10" ht="18.75" x14ac:dyDescent="0.25">
      <c r="B17" s="27"/>
      <c r="C17" s="27"/>
      <c r="D17" s="27"/>
      <c r="E17" s="27"/>
      <c r="F17" s="26" t="s">
        <v>353</v>
      </c>
      <c r="G17" s="27"/>
      <c r="H17" s="27"/>
    </row>
    <row r="18" spans="2:10" ht="18.75" x14ac:dyDescent="0.25">
      <c r="B18" s="27"/>
      <c r="C18" s="27"/>
      <c r="D18" s="27"/>
      <c r="E18" s="27"/>
      <c r="F18" s="26"/>
      <c r="G18" s="27"/>
      <c r="H18" s="27"/>
    </row>
    <row r="19" spans="2:10" ht="18.75" x14ac:dyDescent="0.25">
      <c r="F19" s="23"/>
    </row>
    <row r="20" spans="2:10" ht="18.75" x14ac:dyDescent="0.25">
      <c r="F20" s="23"/>
    </row>
    <row r="22" spans="2:10" ht="10.5" customHeight="1" thickBot="1" x14ac:dyDescent="0.3">
      <c r="B22" s="24"/>
      <c r="C22" s="24"/>
      <c r="D22" s="24"/>
      <c r="E22" s="24"/>
      <c r="F22" s="24"/>
      <c r="G22" s="24"/>
      <c r="H22" s="24"/>
      <c r="I22" s="24"/>
      <c r="J22" s="24"/>
    </row>
    <row r="23" spans="2:10" ht="90.75" thickBot="1" x14ac:dyDescent="0.3">
      <c r="B23" s="20" t="s">
        <v>347</v>
      </c>
      <c r="C23" s="20" t="s">
        <v>762</v>
      </c>
      <c r="D23" s="20" t="s">
        <v>761</v>
      </c>
      <c r="E23" s="20" t="s">
        <v>763</v>
      </c>
      <c r="F23" s="20" t="s">
        <v>764</v>
      </c>
      <c r="G23" s="20" t="s">
        <v>350</v>
      </c>
      <c r="H23" s="20" t="s">
        <v>348</v>
      </c>
      <c r="I23" s="20" t="s">
        <v>351</v>
      </c>
      <c r="J23" s="20" t="s">
        <v>354</v>
      </c>
    </row>
    <row r="24" spans="2:10" ht="15.75" thickBot="1" x14ac:dyDescent="0.3">
      <c r="B24" s="19"/>
      <c r="C24" s="17"/>
      <c r="D24" s="32" t="str">
        <f>IF(ISBLANK(C24),"",(LEFT($B$7,6)))</f>
        <v/>
      </c>
      <c r="E24" s="19"/>
      <c r="F24" s="22"/>
      <c r="G24" s="19"/>
      <c r="H24" s="18"/>
      <c r="I24" s="17"/>
      <c r="J24" s="19"/>
    </row>
    <row r="25" spans="2:10" ht="15.75" thickBot="1" x14ac:dyDescent="0.3">
      <c r="B25" s="19"/>
      <c r="C25" s="17"/>
      <c r="D25" s="32" t="str">
        <f t="shared" ref="D25:D33" si="0">IF(ISBLANK(C25),"",(LEFT($B$7,6)))</f>
        <v/>
      </c>
      <c r="E25" s="19"/>
      <c r="F25" s="22"/>
      <c r="G25" s="19"/>
      <c r="H25" s="18"/>
      <c r="I25" s="17"/>
      <c r="J25" s="19"/>
    </row>
    <row r="26" spans="2:10" ht="15.75" thickBot="1" x14ac:dyDescent="0.3">
      <c r="B26" s="19"/>
      <c r="C26" s="17"/>
      <c r="D26" s="32" t="str">
        <f t="shared" si="0"/>
        <v/>
      </c>
      <c r="E26" s="19"/>
      <c r="F26" s="22"/>
      <c r="G26" s="19"/>
      <c r="H26" s="18"/>
      <c r="I26" s="17"/>
      <c r="J26" s="19"/>
    </row>
    <row r="27" spans="2:10" ht="15.75" thickBot="1" x14ac:dyDescent="0.3">
      <c r="B27" s="19"/>
      <c r="C27" s="17"/>
      <c r="D27" s="32" t="str">
        <f t="shared" si="0"/>
        <v/>
      </c>
      <c r="E27" s="19"/>
      <c r="F27" s="22"/>
      <c r="G27" s="19"/>
      <c r="H27" s="18"/>
      <c r="I27" s="17"/>
      <c r="J27" s="19"/>
    </row>
    <row r="28" spans="2:10" ht="15.75" thickBot="1" x14ac:dyDescent="0.3">
      <c r="B28" s="19"/>
      <c r="C28" s="17"/>
      <c r="D28" s="32" t="str">
        <f t="shared" si="0"/>
        <v/>
      </c>
      <c r="E28" s="19"/>
      <c r="F28" s="22"/>
      <c r="G28" s="19"/>
      <c r="H28" s="18"/>
      <c r="I28" s="17"/>
      <c r="J28" s="19"/>
    </row>
    <row r="29" spans="2:10" ht="15.75" thickBot="1" x14ac:dyDescent="0.3">
      <c r="B29" s="19"/>
      <c r="C29" s="17"/>
      <c r="D29" s="32" t="str">
        <f t="shared" si="0"/>
        <v/>
      </c>
      <c r="E29" s="19"/>
      <c r="F29" s="22"/>
      <c r="G29" s="19"/>
      <c r="H29" s="18"/>
      <c r="I29" s="17"/>
      <c r="J29" s="19"/>
    </row>
    <row r="30" spans="2:10" ht="15.75" thickBot="1" x14ac:dyDescent="0.3">
      <c r="B30" s="19"/>
      <c r="C30" s="17"/>
      <c r="D30" s="32" t="str">
        <f t="shared" si="0"/>
        <v/>
      </c>
      <c r="E30" s="19"/>
      <c r="F30" s="22"/>
      <c r="G30" s="19"/>
      <c r="H30" s="18"/>
      <c r="I30" s="17"/>
      <c r="J30" s="19"/>
    </row>
    <row r="31" spans="2:10" ht="15.75" thickBot="1" x14ac:dyDescent="0.3">
      <c r="B31" s="19"/>
      <c r="C31" s="17"/>
      <c r="D31" s="32" t="str">
        <f t="shared" si="0"/>
        <v/>
      </c>
      <c r="E31" s="19"/>
      <c r="F31" s="22"/>
      <c r="G31" s="19"/>
      <c r="H31" s="18"/>
      <c r="I31" s="17"/>
      <c r="J31" s="19"/>
    </row>
    <row r="32" spans="2:10" ht="15.75" thickBot="1" x14ac:dyDescent="0.3">
      <c r="B32" s="19"/>
      <c r="C32" s="17"/>
      <c r="D32" s="32" t="str">
        <f t="shared" si="0"/>
        <v/>
      </c>
      <c r="E32" s="19"/>
      <c r="F32" s="22"/>
      <c r="G32" s="19"/>
      <c r="H32" s="18"/>
      <c r="I32" s="17"/>
      <c r="J32" s="19"/>
    </row>
    <row r="33" spans="2:10" ht="15.75" thickBot="1" x14ac:dyDescent="0.3">
      <c r="B33" s="19"/>
      <c r="C33" s="17"/>
      <c r="D33" s="32" t="str">
        <f t="shared" si="0"/>
        <v/>
      </c>
      <c r="E33" s="19"/>
      <c r="F33" s="22"/>
      <c r="G33" s="19"/>
      <c r="H33" s="18"/>
      <c r="I33" s="17"/>
      <c r="J33" s="19"/>
    </row>
  </sheetData>
  <mergeCells count="1">
    <mergeCell ref="B7:E7"/>
  </mergeCells>
  <conditionalFormatting sqref="B16">
    <cfRule type="expression" dxfId="8" priority="2">
      <formula>G14=2</formula>
    </cfRule>
  </conditionalFormatting>
  <conditionalFormatting sqref="F17">
    <cfRule type="expression" dxfId="7" priority="1">
      <formula>G14=3</formula>
    </cfRule>
  </conditionalFormatting>
  <conditionalFormatting sqref="G24:G33 J24:J33">
    <cfRule type="cellIs" dxfId="6" priority="9" operator="equal">
      <formula>"Non"</formula>
    </cfRule>
    <cfRule type="cellIs" dxfId="5" priority="10" operator="equal">
      <formula>"Oui"</formula>
    </cfRule>
  </conditionalFormatting>
  <conditionalFormatting sqref="H24:H33">
    <cfRule type="expression" dxfId="4" priority="6">
      <formula>$G24="Oui"</formula>
    </cfRule>
    <cfRule type="expression" dxfId="3" priority="7">
      <formula>$G24="Non"</formula>
    </cfRule>
    <cfRule type="expression" dxfId="2" priority="8">
      <formula>$G24=""</formula>
    </cfRule>
  </conditionalFormatting>
  <conditionalFormatting sqref="I24:I33">
    <cfRule type="expression" dxfId="1" priority="3">
      <formula>$G24=""</formula>
    </cfRule>
    <cfRule type="expression" priority="4">
      <formula>$G24="Non"</formula>
    </cfRule>
    <cfRule type="expression" dxfId="0" priority="5">
      <formula>$G24="Oui"</formula>
    </cfRule>
  </conditionalFormatting>
  <pageMargins left="0.23622047244094491" right="0.23622047244094491" top="0.35433070866141736" bottom="0.35433070866141736" header="0.31496062992125984" footer="0.31496062992125984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6</xdr:col>
                    <xdr:colOff>28575</xdr:colOff>
                    <xdr:row>13</xdr:row>
                    <xdr:rowOff>28575</xdr:rowOff>
                  </from>
                  <to>
                    <xdr:col>6</xdr:col>
                    <xdr:colOff>1200150</xdr:colOff>
                    <xdr:row>13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C3C8832-5844-486E-8EEB-B946380C789A}">
          <x14:formula1>
            <xm:f>BASE_ETS!$A$208:$A$217</xm:f>
          </x14:formula1>
          <xm:sqref>B24:B33</xm:sqref>
        </x14:dataValidation>
        <x14:dataValidation type="list" allowBlank="1" showInputMessage="1" showErrorMessage="1" xr:uid="{D2013843-484F-481B-9197-CCB89DDBDDB0}">
          <x14:formula1>
            <xm:f>BASE_ETS!$A$203:$A$204</xm:f>
          </x14:formula1>
          <xm:sqref>G24:G33 J24:J33</xm:sqref>
        </x14:dataValidation>
        <x14:dataValidation type="list" allowBlank="1" showInputMessage="1" showErrorMessage="1" xr:uid="{AAB2F629-721D-40C1-90BE-E113A8601DBF}">
          <x14:formula1>
            <xm:f>BASE_ETS!$A$220:$A$222</xm:f>
          </x14:formula1>
          <xm:sqref>I24:I33</xm:sqref>
        </x14:dataValidation>
        <x14:dataValidation type="list" allowBlank="1" showInputMessage="1" showErrorMessage="1" promptTitle="Listing des ETS PIC / NORD" prompt="Listing des établissements PIC pour la Picardie et NOR pour le Nord Pas de Calais" xr:uid="{601AB503-CD61-4F63-8703-BDE3903606CB}">
          <x14:formula1>
            <xm:f>BASE_ETS!$H$2:$H$196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4D89C-90CD-4CC6-884A-8DAE85A2C960}">
  <dimension ref="A1:K228"/>
  <sheetViews>
    <sheetView topLeftCell="A199" workbookViewId="0">
      <selection activeCell="A223" sqref="A223"/>
    </sheetView>
  </sheetViews>
  <sheetFormatPr baseColWidth="10" defaultRowHeight="15" x14ac:dyDescent="0.25"/>
  <cols>
    <col min="1" max="1" width="36.28515625" bestFit="1" customWidth="1"/>
    <col min="2" max="2" width="26.85546875" customWidth="1"/>
    <col min="3" max="3" width="39.140625" customWidth="1"/>
    <col min="8" max="8" width="49.42578125" style="2" bestFit="1" customWidth="1"/>
  </cols>
  <sheetData>
    <row r="1" spans="1:11" x14ac:dyDescent="0.25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7" t="s">
        <v>342</v>
      </c>
      <c r="I1" s="5" t="s">
        <v>13</v>
      </c>
      <c r="J1" s="5" t="s">
        <v>14</v>
      </c>
      <c r="K1" s="5" t="s">
        <v>15</v>
      </c>
    </row>
    <row r="2" spans="1:11" x14ac:dyDescent="0.25">
      <c r="A2" s="6" t="s">
        <v>16</v>
      </c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8" t="str">
        <f>CONCATENATE(A2," - ",B2)</f>
        <v>PIC001 - MS BOHAIN</v>
      </c>
      <c r="I2" s="6" t="s">
        <v>23</v>
      </c>
      <c r="J2" s="6" t="s">
        <v>24</v>
      </c>
      <c r="K2" s="6" t="s">
        <v>24</v>
      </c>
    </row>
    <row r="3" spans="1:11" x14ac:dyDescent="0.25">
      <c r="A3" s="6" t="s">
        <v>25</v>
      </c>
      <c r="B3" s="6" t="s">
        <v>26</v>
      </c>
      <c r="C3" s="6" t="s">
        <v>27</v>
      </c>
      <c r="D3" s="6" t="s">
        <v>19</v>
      </c>
      <c r="E3" s="6" t="s">
        <v>28</v>
      </c>
      <c r="F3" s="6" t="s">
        <v>29</v>
      </c>
      <c r="G3" s="6" t="s">
        <v>22</v>
      </c>
      <c r="H3" s="8" t="str">
        <f t="shared" ref="H3:H62" si="0">CONCATENATE(A3," - ",B3)</f>
        <v>PIC002 - EHPAD BUIRONFOSSE</v>
      </c>
      <c r="I3" s="6" t="s">
        <v>23</v>
      </c>
      <c r="J3" s="6" t="s">
        <v>24</v>
      </c>
      <c r="K3" s="6" t="s">
        <v>24</v>
      </c>
    </row>
    <row r="4" spans="1:11" x14ac:dyDescent="0.25">
      <c r="A4" s="6" t="s">
        <v>30</v>
      </c>
      <c r="B4" s="6" t="s">
        <v>31</v>
      </c>
      <c r="C4" s="6" t="s">
        <v>32</v>
      </c>
      <c r="D4" s="6" t="s">
        <v>19</v>
      </c>
      <c r="E4" s="6" t="s">
        <v>33</v>
      </c>
      <c r="F4" s="6" t="s">
        <v>29</v>
      </c>
      <c r="G4" s="6" t="s">
        <v>22</v>
      </c>
      <c r="H4" s="8" t="str">
        <f t="shared" si="0"/>
        <v>PIC003 - EHPAD LA CAPELLE</v>
      </c>
      <c r="I4" s="6" t="s">
        <v>23</v>
      </c>
      <c r="J4" s="6" t="s">
        <v>24</v>
      </c>
      <c r="K4" s="6" t="s">
        <v>24</v>
      </c>
    </row>
    <row r="5" spans="1:11" x14ac:dyDescent="0.25">
      <c r="A5" s="6" t="s">
        <v>34</v>
      </c>
      <c r="B5" s="6" t="s">
        <v>35</v>
      </c>
      <c r="C5" s="6" t="s">
        <v>36</v>
      </c>
      <c r="D5" s="6" t="s">
        <v>19</v>
      </c>
      <c r="E5" s="6" t="s">
        <v>37</v>
      </c>
      <c r="F5" s="6" t="s">
        <v>29</v>
      </c>
      <c r="G5" s="6" t="s">
        <v>38</v>
      </c>
      <c r="H5" s="8" t="str">
        <f t="shared" si="0"/>
        <v>PIC004 - EHPAD CHARLY SUR MARNE</v>
      </c>
      <c r="I5" s="6" t="s">
        <v>23</v>
      </c>
      <c r="J5" s="6" t="s">
        <v>24</v>
      </c>
      <c r="K5" s="6" t="s">
        <v>24</v>
      </c>
    </row>
    <row r="6" spans="1:11" x14ac:dyDescent="0.25">
      <c r="A6" s="6" t="s">
        <v>39</v>
      </c>
      <c r="B6" s="6" t="s">
        <v>40</v>
      </c>
      <c r="C6" s="6" t="s">
        <v>41</v>
      </c>
      <c r="D6" s="6" t="s">
        <v>19</v>
      </c>
      <c r="E6" s="6" t="s">
        <v>42</v>
      </c>
      <c r="F6" s="6" t="s">
        <v>21</v>
      </c>
      <c r="G6" s="6" t="s">
        <v>38</v>
      </c>
      <c r="H6" s="8" t="str">
        <f t="shared" si="0"/>
        <v>PIC005 - CH CHATEAU-THIERRY</v>
      </c>
      <c r="I6" s="6" t="s">
        <v>23</v>
      </c>
      <c r="J6" s="6" t="s">
        <v>23</v>
      </c>
      <c r="K6" s="6" t="s">
        <v>24</v>
      </c>
    </row>
    <row r="7" spans="1:11" x14ac:dyDescent="0.25">
      <c r="A7" s="6" t="s">
        <v>43</v>
      </c>
      <c r="B7" s="6" t="s">
        <v>44</v>
      </c>
      <c r="C7" s="6" t="s">
        <v>41</v>
      </c>
      <c r="D7" s="6" t="s">
        <v>19</v>
      </c>
      <c r="E7" s="6" t="s">
        <v>45</v>
      </c>
      <c r="F7" s="6" t="s">
        <v>21</v>
      </c>
      <c r="G7" s="6" t="s">
        <v>22</v>
      </c>
      <c r="H7" s="8" t="str">
        <f t="shared" si="0"/>
        <v>PIC006 - CH CHAUNY</v>
      </c>
      <c r="I7" s="6" t="s">
        <v>23</v>
      </c>
      <c r="J7" s="6" t="s">
        <v>23</v>
      </c>
      <c r="K7" s="6" t="s">
        <v>24</v>
      </c>
    </row>
    <row r="8" spans="1:11" x14ac:dyDescent="0.25">
      <c r="A8" s="6" t="s">
        <v>46</v>
      </c>
      <c r="B8" s="6" t="s">
        <v>47</v>
      </c>
      <c r="C8" s="6" t="s">
        <v>48</v>
      </c>
      <c r="D8" s="6" t="s">
        <v>19</v>
      </c>
      <c r="E8" s="6" t="s">
        <v>49</v>
      </c>
      <c r="F8" s="6" t="s">
        <v>29</v>
      </c>
      <c r="G8" s="6" t="s">
        <v>38</v>
      </c>
      <c r="H8" s="8" t="str">
        <f t="shared" si="0"/>
        <v>PIC009 - EHPAD COUCY LE CHATEAU</v>
      </c>
      <c r="I8" s="6" t="s">
        <v>23</v>
      </c>
      <c r="J8" s="6" t="s">
        <v>24</v>
      </c>
      <c r="K8" s="6" t="s">
        <v>24</v>
      </c>
    </row>
    <row r="9" spans="1:11" x14ac:dyDescent="0.25">
      <c r="A9" s="6" t="s">
        <v>50</v>
      </c>
      <c r="B9" s="6" t="s">
        <v>51</v>
      </c>
      <c r="C9" s="6" t="s">
        <v>52</v>
      </c>
      <c r="D9" s="6" t="s">
        <v>19</v>
      </c>
      <c r="E9" s="6" t="s">
        <v>53</v>
      </c>
      <c r="F9" s="6" t="s">
        <v>29</v>
      </c>
      <c r="G9" s="6" t="s">
        <v>54</v>
      </c>
      <c r="H9" s="8" t="str">
        <f t="shared" si="0"/>
        <v>PIC010 - EHPAD CRECY SUR SERRE</v>
      </c>
      <c r="I9" s="6" t="s">
        <v>23</v>
      </c>
      <c r="J9" s="6" t="s">
        <v>24</v>
      </c>
      <c r="K9" s="6" t="s">
        <v>24</v>
      </c>
    </row>
    <row r="10" spans="1:11" x14ac:dyDescent="0.25">
      <c r="A10" s="6" t="s">
        <v>55</v>
      </c>
      <c r="B10" s="6" t="s">
        <v>56</v>
      </c>
      <c r="C10" s="6" t="s">
        <v>57</v>
      </c>
      <c r="D10" s="6" t="s">
        <v>19</v>
      </c>
      <c r="E10" s="6" t="s">
        <v>58</v>
      </c>
      <c r="F10" s="6" t="s">
        <v>29</v>
      </c>
      <c r="G10" s="6" t="s">
        <v>54</v>
      </c>
      <c r="H10" s="8" t="str">
        <f t="shared" si="0"/>
        <v>PIC011 - EHPAD CREPY EN LAONNOIS</v>
      </c>
      <c r="I10" s="6" t="s">
        <v>23</v>
      </c>
      <c r="J10" s="6" t="s">
        <v>24</v>
      </c>
      <c r="K10" s="6" t="s">
        <v>24</v>
      </c>
    </row>
    <row r="11" spans="1:11" x14ac:dyDescent="0.25">
      <c r="A11" s="6" t="s">
        <v>59</v>
      </c>
      <c r="B11" s="6" t="s">
        <v>60</v>
      </c>
      <c r="C11" s="6" t="s">
        <v>61</v>
      </c>
      <c r="D11" s="6" t="s">
        <v>19</v>
      </c>
      <c r="E11" s="6" t="s">
        <v>62</v>
      </c>
      <c r="F11" s="6" t="s">
        <v>29</v>
      </c>
      <c r="G11" s="6" t="s">
        <v>22</v>
      </c>
      <c r="H11" s="8" t="str">
        <f t="shared" si="0"/>
        <v>PIC012 - EHPAD ETREILLERS</v>
      </c>
      <c r="I11" s="6" t="s">
        <v>23</v>
      </c>
      <c r="J11" s="6" t="s">
        <v>24</v>
      </c>
      <c r="K11" s="6" t="s">
        <v>24</v>
      </c>
    </row>
    <row r="12" spans="1:11" x14ac:dyDescent="0.25">
      <c r="A12" s="6" t="s">
        <v>63</v>
      </c>
      <c r="B12" s="6" t="s">
        <v>64</v>
      </c>
      <c r="C12" s="6" t="s">
        <v>65</v>
      </c>
      <c r="D12" s="6" t="s">
        <v>19</v>
      </c>
      <c r="E12" s="6" t="s">
        <v>66</v>
      </c>
      <c r="F12" s="6" t="s">
        <v>21</v>
      </c>
      <c r="G12" s="6" t="s">
        <v>22</v>
      </c>
      <c r="H12" s="8" t="str">
        <f t="shared" si="0"/>
        <v>PIC013 - CH GERONTO. LA FERE</v>
      </c>
      <c r="I12" s="6" t="s">
        <v>23</v>
      </c>
      <c r="J12" s="6" t="s">
        <v>23</v>
      </c>
      <c r="K12" s="6" t="s">
        <v>24</v>
      </c>
    </row>
    <row r="13" spans="1:11" x14ac:dyDescent="0.25">
      <c r="A13" s="6" t="s">
        <v>67</v>
      </c>
      <c r="B13" s="6" t="s">
        <v>68</v>
      </c>
      <c r="C13" s="6" t="s">
        <v>27</v>
      </c>
      <c r="D13" s="6" t="s">
        <v>19</v>
      </c>
      <c r="E13" s="6" t="s">
        <v>69</v>
      </c>
      <c r="F13" s="6" t="s">
        <v>29</v>
      </c>
      <c r="G13" s="6" t="s">
        <v>38</v>
      </c>
      <c r="H13" s="8" t="str">
        <f t="shared" si="0"/>
        <v>PIC014 - EHPAD LA FERTE MILON</v>
      </c>
      <c r="I13" s="6" t="s">
        <v>23</v>
      </c>
      <c r="J13" s="6" t="s">
        <v>24</v>
      </c>
      <c r="K13" s="6" t="s">
        <v>24</v>
      </c>
    </row>
    <row r="14" spans="1:11" x14ac:dyDescent="0.25">
      <c r="A14" s="6" t="s">
        <v>70</v>
      </c>
      <c r="B14" s="6" t="s">
        <v>71</v>
      </c>
      <c r="C14" s="6" t="s">
        <v>72</v>
      </c>
      <c r="D14" s="6" t="s">
        <v>19</v>
      </c>
      <c r="E14" s="6" t="s">
        <v>73</v>
      </c>
      <c r="F14" s="6" t="s">
        <v>29</v>
      </c>
      <c r="G14" s="6" t="s">
        <v>22</v>
      </c>
      <c r="H14" s="8" t="str">
        <f t="shared" si="0"/>
        <v>PIC015 - EHPAD FLAVY-LE-MARTEL</v>
      </c>
      <c r="I14" s="6" t="s">
        <v>23</v>
      </c>
      <c r="J14" s="6" t="s">
        <v>24</v>
      </c>
      <c r="K14" s="6" t="s">
        <v>24</v>
      </c>
    </row>
    <row r="15" spans="1:11" x14ac:dyDescent="0.25">
      <c r="A15" s="6" t="s">
        <v>74</v>
      </c>
      <c r="B15" s="6" t="s">
        <v>75</v>
      </c>
      <c r="C15" s="6" t="s">
        <v>41</v>
      </c>
      <c r="D15" s="6" t="s">
        <v>19</v>
      </c>
      <c r="E15" s="6" t="s">
        <v>76</v>
      </c>
      <c r="F15" s="6" t="s">
        <v>21</v>
      </c>
      <c r="G15" s="6" t="s">
        <v>22</v>
      </c>
      <c r="H15" s="8" t="str">
        <f t="shared" si="0"/>
        <v>PIC016 - CH GUISE</v>
      </c>
      <c r="I15" s="6" t="s">
        <v>23</v>
      </c>
      <c r="J15" s="6" t="s">
        <v>24</v>
      </c>
      <c r="K15" s="6" t="s">
        <v>24</v>
      </c>
    </row>
    <row r="16" spans="1:11" x14ac:dyDescent="0.25">
      <c r="A16" s="6" t="s">
        <v>77</v>
      </c>
      <c r="B16" s="6" t="s">
        <v>78</v>
      </c>
      <c r="C16" s="6" t="s">
        <v>79</v>
      </c>
      <c r="D16" s="6" t="s">
        <v>19</v>
      </c>
      <c r="E16" s="6" t="s">
        <v>80</v>
      </c>
      <c r="F16" s="6" t="s">
        <v>21</v>
      </c>
      <c r="G16" s="6" t="s">
        <v>22</v>
      </c>
      <c r="H16" s="8" t="str">
        <f t="shared" si="0"/>
        <v>PIC017 - CH HIRSON</v>
      </c>
      <c r="I16" s="6" t="s">
        <v>23</v>
      </c>
      <c r="J16" s="6" t="s">
        <v>23</v>
      </c>
      <c r="K16" s="6" t="s">
        <v>24</v>
      </c>
    </row>
    <row r="17" spans="1:11" x14ac:dyDescent="0.25">
      <c r="A17" s="6" t="s">
        <v>81</v>
      </c>
      <c r="B17" s="6" t="s">
        <v>82</v>
      </c>
      <c r="C17" s="6" t="s">
        <v>41</v>
      </c>
      <c r="D17" s="6" t="s">
        <v>19</v>
      </c>
      <c r="E17" s="6" t="s">
        <v>83</v>
      </c>
      <c r="F17" s="6" t="s">
        <v>21</v>
      </c>
      <c r="G17" s="6" t="s">
        <v>22</v>
      </c>
      <c r="H17" s="8" t="str">
        <f t="shared" si="0"/>
        <v>PIC018 - CH LAON</v>
      </c>
      <c r="I17" s="6" t="s">
        <v>23</v>
      </c>
      <c r="J17" s="6" t="s">
        <v>23</v>
      </c>
      <c r="K17" s="6" t="s">
        <v>24</v>
      </c>
    </row>
    <row r="18" spans="1:11" x14ac:dyDescent="0.25">
      <c r="A18" s="6" t="s">
        <v>84</v>
      </c>
      <c r="B18" s="6" t="s">
        <v>85</v>
      </c>
      <c r="C18" s="6" t="s">
        <v>86</v>
      </c>
      <c r="D18" s="6" t="s">
        <v>19</v>
      </c>
      <c r="E18" s="6" t="s">
        <v>83</v>
      </c>
      <c r="F18" s="6" t="s">
        <v>29</v>
      </c>
      <c r="G18" s="6" t="s">
        <v>54</v>
      </c>
      <c r="H18" s="8" t="str">
        <f t="shared" si="0"/>
        <v>PIC019 - EHPAD LAON</v>
      </c>
      <c r="I18" s="6" t="s">
        <v>23</v>
      </c>
      <c r="J18" s="6" t="s">
        <v>24</v>
      </c>
      <c r="K18" s="6" t="s">
        <v>24</v>
      </c>
    </row>
    <row r="19" spans="1:11" x14ac:dyDescent="0.25">
      <c r="A19" s="6" t="s">
        <v>87</v>
      </c>
      <c r="B19" s="6" t="s">
        <v>88</v>
      </c>
      <c r="C19" s="6" t="s">
        <v>89</v>
      </c>
      <c r="D19" s="6" t="s">
        <v>19</v>
      </c>
      <c r="E19" s="6" t="s">
        <v>90</v>
      </c>
      <c r="F19" s="6" t="s">
        <v>91</v>
      </c>
      <c r="G19" s="6" t="s">
        <v>92</v>
      </c>
      <c r="H19" s="8" t="str">
        <f t="shared" si="0"/>
        <v>PIC020 - GPE EPHESE LIESSE</v>
      </c>
      <c r="I19" s="6" t="s">
        <v>23</v>
      </c>
      <c r="J19" s="6" t="s">
        <v>24</v>
      </c>
      <c r="K19" s="6" t="s">
        <v>23</v>
      </c>
    </row>
    <row r="20" spans="1:11" x14ac:dyDescent="0.25">
      <c r="A20" s="6" t="s">
        <v>95</v>
      </c>
      <c r="B20" s="6" t="s">
        <v>96</v>
      </c>
      <c r="C20" s="6" t="s">
        <v>41</v>
      </c>
      <c r="D20" s="6" t="s">
        <v>19</v>
      </c>
      <c r="E20" s="6" t="s">
        <v>97</v>
      </c>
      <c r="F20" s="6" t="s">
        <v>21</v>
      </c>
      <c r="G20" s="6" t="s">
        <v>22</v>
      </c>
      <c r="H20" s="8" t="str">
        <f t="shared" si="0"/>
        <v>PIC023 - CH LE NOUVION EN THIERACHE</v>
      </c>
      <c r="I20" s="6" t="s">
        <v>23</v>
      </c>
      <c r="J20" s="6" t="s">
        <v>23</v>
      </c>
      <c r="K20" s="6" t="s">
        <v>24</v>
      </c>
    </row>
    <row r="21" spans="1:11" x14ac:dyDescent="0.25">
      <c r="A21" s="6" t="s">
        <v>98</v>
      </c>
      <c r="B21" s="6" t="s">
        <v>99</v>
      </c>
      <c r="C21" s="6" t="s">
        <v>27</v>
      </c>
      <c r="D21" s="6" t="s">
        <v>19</v>
      </c>
      <c r="E21" s="6" t="s">
        <v>100</v>
      </c>
      <c r="F21" s="6" t="s">
        <v>29</v>
      </c>
      <c r="G21" s="6" t="s">
        <v>38</v>
      </c>
      <c r="H21" s="8" t="str">
        <f t="shared" si="0"/>
        <v>PIC024 - EHPAD OULCHY LE CHATEAU</v>
      </c>
      <c r="I21" s="6" t="s">
        <v>23</v>
      </c>
      <c r="J21" s="6" t="s">
        <v>24</v>
      </c>
      <c r="K21" s="6" t="s">
        <v>24</v>
      </c>
    </row>
    <row r="22" spans="1:11" x14ac:dyDescent="0.25">
      <c r="A22" s="6" t="s">
        <v>101</v>
      </c>
      <c r="B22" s="6" t="s">
        <v>102</v>
      </c>
      <c r="C22" s="6" t="s">
        <v>103</v>
      </c>
      <c r="D22" s="6" t="s">
        <v>19</v>
      </c>
      <c r="E22" s="6" t="s">
        <v>104</v>
      </c>
      <c r="F22" s="6" t="s">
        <v>105</v>
      </c>
      <c r="G22" s="6" t="s">
        <v>54</v>
      </c>
      <c r="H22" s="8" t="str">
        <f t="shared" si="0"/>
        <v>PIC025 - EPSMD AISNE PREMONTRE</v>
      </c>
      <c r="I22" s="6" t="s">
        <v>23</v>
      </c>
      <c r="J22" s="6" t="s">
        <v>23</v>
      </c>
      <c r="K22" s="6" t="s">
        <v>24</v>
      </c>
    </row>
    <row r="23" spans="1:11" x14ac:dyDescent="0.25">
      <c r="A23" s="6" t="s">
        <v>106</v>
      </c>
      <c r="B23" s="6" t="s">
        <v>107</v>
      </c>
      <c r="C23" s="6" t="s">
        <v>108</v>
      </c>
      <c r="D23" s="6" t="s">
        <v>19</v>
      </c>
      <c r="E23" s="6" t="s">
        <v>109</v>
      </c>
      <c r="F23" s="6" t="s">
        <v>21</v>
      </c>
      <c r="G23" s="6" t="s">
        <v>22</v>
      </c>
      <c r="H23" s="8" t="str">
        <f t="shared" si="0"/>
        <v>PIC027 - CTRE REEDUC. READAPT FONCT. ST GOBAIN</v>
      </c>
      <c r="I23" s="6" t="s">
        <v>23</v>
      </c>
      <c r="J23" s="6" t="s">
        <v>24</v>
      </c>
      <c r="K23" s="6" t="s">
        <v>24</v>
      </c>
    </row>
    <row r="24" spans="1:11" x14ac:dyDescent="0.25">
      <c r="A24" s="6" t="s">
        <v>110</v>
      </c>
      <c r="B24" s="6" t="s">
        <v>111</v>
      </c>
      <c r="C24" s="6" t="s">
        <v>112</v>
      </c>
      <c r="D24" s="6" t="s">
        <v>19</v>
      </c>
      <c r="E24" s="6" t="s">
        <v>109</v>
      </c>
      <c r="F24" s="6" t="s">
        <v>29</v>
      </c>
      <c r="G24" s="6" t="s">
        <v>22</v>
      </c>
      <c r="H24" s="8" t="str">
        <f t="shared" si="0"/>
        <v>PIC028 - EHPAD DE ST-GOBAIN</v>
      </c>
      <c r="I24" s="6" t="s">
        <v>23</v>
      </c>
      <c r="J24" s="6" t="s">
        <v>24</v>
      </c>
      <c r="K24" s="6" t="s">
        <v>24</v>
      </c>
    </row>
    <row r="25" spans="1:11" x14ac:dyDescent="0.25">
      <c r="A25" s="6" t="s">
        <v>113</v>
      </c>
      <c r="B25" s="6" t="s">
        <v>114</v>
      </c>
      <c r="C25" s="6" t="s">
        <v>41</v>
      </c>
      <c r="D25" s="6" t="s">
        <v>19</v>
      </c>
      <c r="E25" s="6" t="s">
        <v>115</v>
      </c>
      <c r="F25" s="6" t="s">
        <v>21</v>
      </c>
      <c r="G25" s="6" t="s">
        <v>22</v>
      </c>
      <c r="H25" s="8" t="str">
        <f t="shared" si="0"/>
        <v>PIC029 - CH ST-QUENTIN</v>
      </c>
      <c r="I25" s="6" t="s">
        <v>23</v>
      </c>
      <c r="J25" s="6" t="s">
        <v>23</v>
      </c>
      <c r="K25" s="6" t="s">
        <v>24</v>
      </c>
    </row>
    <row r="26" spans="1:11" x14ac:dyDescent="0.25">
      <c r="A26" s="6" t="s">
        <v>116</v>
      </c>
      <c r="B26" s="6" t="s">
        <v>117</v>
      </c>
      <c r="C26" s="6" t="s">
        <v>118</v>
      </c>
      <c r="D26" s="6" t="s">
        <v>19</v>
      </c>
      <c r="E26" s="6" t="s">
        <v>119</v>
      </c>
      <c r="F26" s="6" t="s">
        <v>29</v>
      </c>
      <c r="G26" s="6" t="s">
        <v>22</v>
      </c>
      <c r="H26" s="8" t="str">
        <f t="shared" si="0"/>
        <v>PIC030 - EHPAD SEBONCOURT</v>
      </c>
      <c r="I26" s="6" t="s">
        <v>23</v>
      </c>
      <c r="J26" s="6" t="s">
        <v>24</v>
      </c>
      <c r="K26" s="6" t="s">
        <v>24</v>
      </c>
    </row>
    <row r="27" spans="1:11" x14ac:dyDescent="0.25">
      <c r="A27" s="6" t="s">
        <v>120</v>
      </c>
      <c r="B27" s="6" t="s">
        <v>121</v>
      </c>
      <c r="C27" s="6" t="s">
        <v>41</v>
      </c>
      <c r="D27" s="6" t="s">
        <v>19</v>
      </c>
      <c r="E27" s="6" t="s">
        <v>122</v>
      </c>
      <c r="F27" s="6" t="s">
        <v>21</v>
      </c>
      <c r="G27" s="6" t="s">
        <v>38</v>
      </c>
      <c r="H27" s="8" t="str">
        <f t="shared" si="0"/>
        <v>PIC031 - CH SOISSONS</v>
      </c>
      <c r="I27" s="6" t="s">
        <v>23</v>
      </c>
      <c r="J27" s="6" t="s">
        <v>23</v>
      </c>
      <c r="K27" s="6" t="s">
        <v>24</v>
      </c>
    </row>
    <row r="28" spans="1:11" x14ac:dyDescent="0.25">
      <c r="A28" s="6" t="s">
        <v>123</v>
      </c>
      <c r="B28" s="6" t="s">
        <v>124</v>
      </c>
      <c r="C28" s="6" t="s">
        <v>125</v>
      </c>
      <c r="D28" s="6" t="s">
        <v>19</v>
      </c>
      <c r="E28" s="6" t="s">
        <v>126</v>
      </c>
      <c r="F28" s="6" t="s">
        <v>29</v>
      </c>
      <c r="G28" s="6" t="s">
        <v>22</v>
      </c>
      <c r="H28" s="8" t="str">
        <f t="shared" si="0"/>
        <v>PIC033 - EHPAD VENDEUIL</v>
      </c>
      <c r="I28" s="6" t="s">
        <v>23</v>
      </c>
      <c r="J28" s="6" t="s">
        <v>24</v>
      </c>
      <c r="K28" s="6" t="s">
        <v>24</v>
      </c>
    </row>
    <row r="29" spans="1:11" x14ac:dyDescent="0.25">
      <c r="A29" s="6" t="s">
        <v>127</v>
      </c>
      <c r="B29" s="6" t="s">
        <v>128</v>
      </c>
      <c r="C29" s="6" t="s">
        <v>41</v>
      </c>
      <c r="D29" s="6" t="s">
        <v>19</v>
      </c>
      <c r="E29" s="6" t="s">
        <v>129</v>
      </c>
      <c r="F29" s="6" t="s">
        <v>21</v>
      </c>
      <c r="G29" s="6" t="s">
        <v>22</v>
      </c>
      <c r="H29" s="8" t="str">
        <f t="shared" si="0"/>
        <v>PIC034 - CH VERVINS</v>
      </c>
      <c r="I29" s="6" t="s">
        <v>23</v>
      </c>
      <c r="J29" s="6" t="s">
        <v>24</v>
      </c>
      <c r="K29" s="6" t="s">
        <v>24</v>
      </c>
    </row>
    <row r="30" spans="1:11" x14ac:dyDescent="0.25">
      <c r="A30" s="6" t="s">
        <v>130</v>
      </c>
      <c r="B30" s="6" t="s">
        <v>131</v>
      </c>
      <c r="C30" s="6" t="s">
        <v>132</v>
      </c>
      <c r="D30" s="6" t="s">
        <v>93</v>
      </c>
      <c r="E30" s="6" t="s">
        <v>133</v>
      </c>
      <c r="F30" s="6" t="s">
        <v>29</v>
      </c>
      <c r="G30" s="6" t="s">
        <v>94</v>
      </c>
      <c r="H30" s="8" t="str">
        <f t="shared" si="0"/>
        <v>PIC035 - EHPAD ANTILLY</v>
      </c>
      <c r="I30" s="6" t="s">
        <v>23</v>
      </c>
      <c r="J30" s="6" t="s">
        <v>24</v>
      </c>
      <c r="K30" s="6" t="s">
        <v>24</v>
      </c>
    </row>
    <row r="31" spans="1:11" x14ac:dyDescent="0.25">
      <c r="A31" s="6" t="s">
        <v>134</v>
      </c>
      <c r="B31" s="6" t="s">
        <v>135</v>
      </c>
      <c r="C31" s="6" t="s">
        <v>136</v>
      </c>
      <c r="D31" s="6" t="s">
        <v>93</v>
      </c>
      <c r="E31" s="6" t="s">
        <v>137</v>
      </c>
      <c r="F31" s="6" t="s">
        <v>29</v>
      </c>
      <c r="G31" s="6" t="s">
        <v>94</v>
      </c>
      <c r="H31" s="8" t="str">
        <f t="shared" si="0"/>
        <v>PIC036 - EHPAD ATTICHY</v>
      </c>
      <c r="I31" s="6" t="s">
        <v>23</v>
      </c>
      <c r="J31" s="6" t="s">
        <v>24</v>
      </c>
      <c r="K31" s="6" t="s">
        <v>24</v>
      </c>
    </row>
    <row r="32" spans="1:11" x14ac:dyDescent="0.25">
      <c r="A32" s="6" t="s">
        <v>138</v>
      </c>
      <c r="B32" s="6" t="s">
        <v>139</v>
      </c>
      <c r="C32" s="6" t="s">
        <v>140</v>
      </c>
      <c r="D32" s="6" t="s">
        <v>93</v>
      </c>
      <c r="E32" s="6" t="s">
        <v>141</v>
      </c>
      <c r="F32" s="6" t="s">
        <v>29</v>
      </c>
      <c r="G32" s="6" t="s">
        <v>94</v>
      </c>
      <c r="H32" s="8" t="str">
        <f t="shared" si="0"/>
        <v>PIC037 - EHPAD BEAULIEU LES FONTAINES</v>
      </c>
      <c r="I32" s="6" t="s">
        <v>23</v>
      </c>
      <c r="J32" s="6" t="s">
        <v>24</v>
      </c>
      <c r="K32" s="6" t="s">
        <v>24</v>
      </c>
    </row>
    <row r="33" spans="1:11" x14ac:dyDescent="0.25">
      <c r="A33" s="6" t="s">
        <v>142</v>
      </c>
      <c r="B33" s="6" t="s">
        <v>143</v>
      </c>
      <c r="C33" s="6" t="s">
        <v>144</v>
      </c>
      <c r="D33" s="6" t="s">
        <v>93</v>
      </c>
      <c r="E33" s="6" t="s">
        <v>145</v>
      </c>
      <c r="F33" s="6" t="s">
        <v>21</v>
      </c>
      <c r="G33" s="6" t="s">
        <v>146</v>
      </c>
      <c r="H33" s="8" t="str">
        <f t="shared" si="0"/>
        <v>PIC038 - CH BEAUVAIS</v>
      </c>
      <c r="I33" s="6" t="s">
        <v>23</v>
      </c>
      <c r="J33" s="6" t="s">
        <v>23</v>
      </c>
      <c r="K33" s="6" t="s">
        <v>24</v>
      </c>
    </row>
    <row r="34" spans="1:11" x14ac:dyDescent="0.25">
      <c r="A34" s="6" t="s">
        <v>147</v>
      </c>
      <c r="B34" s="6" t="s">
        <v>148</v>
      </c>
      <c r="C34" s="6" t="s">
        <v>149</v>
      </c>
      <c r="D34" s="6" t="s">
        <v>93</v>
      </c>
      <c r="E34" s="6" t="s">
        <v>150</v>
      </c>
      <c r="F34" s="6" t="s">
        <v>29</v>
      </c>
      <c r="G34" s="6" t="s">
        <v>94</v>
      </c>
      <c r="H34" s="8" t="str">
        <f t="shared" si="0"/>
        <v>PIC039 - EHPAD BERTHECOURT</v>
      </c>
      <c r="I34" s="6" t="s">
        <v>23</v>
      </c>
      <c r="J34" s="6" t="s">
        <v>24</v>
      </c>
      <c r="K34" s="6" t="s">
        <v>24</v>
      </c>
    </row>
    <row r="35" spans="1:11" x14ac:dyDescent="0.25">
      <c r="A35" s="6" t="s">
        <v>151</v>
      </c>
      <c r="B35" s="6" t="s">
        <v>152</v>
      </c>
      <c r="C35" s="6" t="s">
        <v>27</v>
      </c>
      <c r="D35" s="6" t="s">
        <v>93</v>
      </c>
      <c r="E35" s="6" t="s">
        <v>153</v>
      </c>
      <c r="F35" s="6" t="s">
        <v>29</v>
      </c>
      <c r="G35" s="6" t="s">
        <v>94</v>
      </c>
      <c r="H35" s="8" t="str">
        <f t="shared" si="0"/>
        <v>PIC040 - EHPAD BRESLES</v>
      </c>
      <c r="I35" s="6" t="s">
        <v>23</v>
      </c>
      <c r="J35" s="6" t="s">
        <v>24</v>
      </c>
      <c r="K35" s="6" t="s">
        <v>24</v>
      </c>
    </row>
    <row r="36" spans="1:11" x14ac:dyDescent="0.25">
      <c r="A36" s="6" t="s">
        <v>154</v>
      </c>
      <c r="B36" s="6" t="s">
        <v>155</v>
      </c>
      <c r="C36" s="6" t="s">
        <v>156</v>
      </c>
      <c r="D36" s="6" t="s">
        <v>93</v>
      </c>
      <c r="E36" s="6" t="s">
        <v>157</v>
      </c>
      <c r="F36" s="6" t="s">
        <v>29</v>
      </c>
      <c r="G36" s="6" t="s">
        <v>146</v>
      </c>
      <c r="H36" s="8" t="str">
        <f t="shared" si="0"/>
        <v>PIC041 - EHPAD BRETEUIL-SUR-NOYE</v>
      </c>
      <c r="I36" s="6" t="s">
        <v>23</v>
      </c>
      <c r="J36" s="6" t="s">
        <v>24</v>
      </c>
      <c r="K36" s="6" t="s">
        <v>24</v>
      </c>
    </row>
    <row r="37" spans="1:11" x14ac:dyDescent="0.25">
      <c r="A37" s="6" t="s">
        <v>158</v>
      </c>
      <c r="B37" s="6" t="s">
        <v>159</v>
      </c>
      <c r="C37" s="6" t="s">
        <v>160</v>
      </c>
      <c r="D37" s="6" t="s">
        <v>93</v>
      </c>
      <c r="E37" s="6" t="s">
        <v>161</v>
      </c>
      <c r="F37" s="6" t="s">
        <v>29</v>
      </c>
      <c r="G37" s="6" t="s">
        <v>94</v>
      </c>
      <c r="H37" s="8" t="str">
        <f t="shared" si="0"/>
        <v>PIC042 - EHPAD CHAMBLY</v>
      </c>
      <c r="I37" s="6" t="s">
        <v>23</v>
      </c>
      <c r="J37" s="6" t="s">
        <v>24</v>
      </c>
      <c r="K37" s="6" t="s">
        <v>24</v>
      </c>
    </row>
    <row r="38" spans="1:11" x14ac:dyDescent="0.25">
      <c r="A38" s="6" t="s">
        <v>162</v>
      </c>
      <c r="B38" s="6" t="s">
        <v>163</v>
      </c>
      <c r="C38" s="6" t="s">
        <v>164</v>
      </c>
      <c r="D38" s="6" t="s">
        <v>93</v>
      </c>
      <c r="E38" s="6" t="s">
        <v>165</v>
      </c>
      <c r="F38" s="6" t="s">
        <v>21</v>
      </c>
      <c r="G38" s="6" t="s">
        <v>146</v>
      </c>
      <c r="H38" s="8" t="str">
        <f t="shared" si="0"/>
        <v>PIC043 - CH CHAUMONT EN VEXIN</v>
      </c>
      <c r="I38" s="6" t="s">
        <v>23</v>
      </c>
      <c r="J38" s="6" t="s">
        <v>23</v>
      </c>
      <c r="K38" s="6" t="s">
        <v>24</v>
      </c>
    </row>
    <row r="39" spans="1:11" x14ac:dyDescent="0.25">
      <c r="A39" s="6" t="s">
        <v>166</v>
      </c>
      <c r="B39" s="6" t="s">
        <v>167</v>
      </c>
      <c r="C39" s="6" t="s">
        <v>168</v>
      </c>
      <c r="D39" s="6" t="s">
        <v>93</v>
      </c>
      <c r="E39" s="6" t="s">
        <v>169</v>
      </c>
      <c r="F39" s="6" t="s">
        <v>21</v>
      </c>
      <c r="G39" s="6" t="s">
        <v>146</v>
      </c>
      <c r="H39" s="8" t="str">
        <f t="shared" si="0"/>
        <v>PIC044 - CH CLERMONT</v>
      </c>
      <c r="I39" s="6" t="s">
        <v>23</v>
      </c>
      <c r="J39" s="6" t="s">
        <v>23</v>
      </c>
      <c r="K39" s="6" t="s">
        <v>24</v>
      </c>
    </row>
    <row r="40" spans="1:11" x14ac:dyDescent="0.25">
      <c r="A40" s="6" t="s">
        <v>170</v>
      </c>
      <c r="B40" s="6" t="s">
        <v>171</v>
      </c>
      <c r="C40" s="6" t="s">
        <v>172</v>
      </c>
      <c r="D40" s="6" t="s">
        <v>93</v>
      </c>
      <c r="E40" s="6" t="s">
        <v>169</v>
      </c>
      <c r="F40" s="6" t="s">
        <v>105</v>
      </c>
      <c r="G40" s="6" t="s">
        <v>92</v>
      </c>
      <c r="H40" s="8" t="str">
        <f t="shared" si="0"/>
        <v>PIC045 - CH ISARIEN EPSM DE L'OISE</v>
      </c>
      <c r="I40" s="6" t="s">
        <v>23</v>
      </c>
      <c r="J40" s="6" t="s">
        <v>24</v>
      </c>
      <c r="K40" s="6" t="s">
        <v>23</v>
      </c>
    </row>
    <row r="41" spans="1:11" x14ac:dyDescent="0.25">
      <c r="A41" s="6" t="s">
        <v>173</v>
      </c>
      <c r="B41" s="6" t="s">
        <v>174</v>
      </c>
      <c r="C41" s="6" t="s">
        <v>175</v>
      </c>
      <c r="D41" s="6" t="s">
        <v>93</v>
      </c>
      <c r="E41" s="6" t="s">
        <v>176</v>
      </c>
      <c r="F41" s="6" t="s">
        <v>21</v>
      </c>
      <c r="G41" s="6" t="s">
        <v>146</v>
      </c>
      <c r="H41" s="8" t="str">
        <f t="shared" si="0"/>
        <v>PIC046 - CHI COMPIEGNE-NOYON</v>
      </c>
      <c r="I41" s="6" t="s">
        <v>23</v>
      </c>
      <c r="J41" s="6" t="s">
        <v>23</v>
      </c>
      <c r="K41" s="6" t="s">
        <v>24</v>
      </c>
    </row>
    <row r="42" spans="1:11" x14ac:dyDescent="0.25">
      <c r="A42" s="6" t="s">
        <v>177</v>
      </c>
      <c r="B42" s="6" t="s">
        <v>178</v>
      </c>
      <c r="C42" s="6" t="s">
        <v>179</v>
      </c>
      <c r="D42" s="6" t="s">
        <v>93</v>
      </c>
      <c r="E42" s="6" t="s">
        <v>180</v>
      </c>
      <c r="F42" s="6" t="s">
        <v>21</v>
      </c>
      <c r="G42" s="6" t="s">
        <v>94</v>
      </c>
      <c r="H42" s="8" t="str">
        <f t="shared" si="0"/>
        <v>PIC048 - CH CREPY EN VALOIS</v>
      </c>
      <c r="I42" s="6" t="s">
        <v>23</v>
      </c>
      <c r="J42" s="6" t="s">
        <v>23</v>
      </c>
      <c r="K42" s="6" t="s">
        <v>24</v>
      </c>
    </row>
    <row r="43" spans="1:11" x14ac:dyDescent="0.25">
      <c r="A43" s="6" t="s">
        <v>181</v>
      </c>
      <c r="B43" s="6" t="s">
        <v>182</v>
      </c>
      <c r="C43" s="6" t="s">
        <v>183</v>
      </c>
      <c r="D43" s="6" t="s">
        <v>93</v>
      </c>
      <c r="E43" s="6" t="s">
        <v>184</v>
      </c>
      <c r="F43" s="6" t="s">
        <v>21</v>
      </c>
      <c r="G43" s="6" t="s">
        <v>146</v>
      </c>
      <c r="H43" s="8" t="str">
        <f t="shared" si="0"/>
        <v>PIC049 - CH CREVECOEUR GD.</v>
      </c>
      <c r="I43" s="6" t="s">
        <v>23</v>
      </c>
      <c r="J43" s="6" t="s">
        <v>23</v>
      </c>
      <c r="K43" s="6" t="s">
        <v>24</v>
      </c>
    </row>
    <row r="44" spans="1:11" x14ac:dyDescent="0.25">
      <c r="A44" s="6" t="s">
        <v>185</v>
      </c>
      <c r="B44" s="6" t="s">
        <v>186</v>
      </c>
      <c r="C44" s="6" t="s">
        <v>187</v>
      </c>
      <c r="D44" s="6" t="s">
        <v>93</v>
      </c>
      <c r="E44" s="6" t="s">
        <v>188</v>
      </c>
      <c r="F44" s="6" t="s">
        <v>29</v>
      </c>
      <c r="G44" s="6" t="s">
        <v>94</v>
      </c>
      <c r="H44" s="8" t="str">
        <f t="shared" si="0"/>
        <v>PIC050 - EHPAD CUTS</v>
      </c>
      <c r="I44" s="6" t="s">
        <v>23</v>
      </c>
      <c r="J44" s="6" t="s">
        <v>24</v>
      </c>
      <c r="K44" s="6" t="s">
        <v>24</v>
      </c>
    </row>
    <row r="45" spans="1:11" x14ac:dyDescent="0.25">
      <c r="A45" s="6" t="s">
        <v>189</v>
      </c>
      <c r="B45" s="6" t="s">
        <v>190</v>
      </c>
      <c r="C45" s="6" t="s">
        <v>191</v>
      </c>
      <c r="D45" s="6" t="s">
        <v>93</v>
      </c>
      <c r="E45" s="6" t="s">
        <v>192</v>
      </c>
      <c r="F45" s="6" t="s">
        <v>21</v>
      </c>
      <c r="G45" s="6" t="s">
        <v>146</v>
      </c>
      <c r="H45" s="8" t="str">
        <f t="shared" si="0"/>
        <v>PIC051 - CH GRANDVILLIERS</v>
      </c>
      <c r="I45" s="6" t="s">
        <v>23</v>
      </c>
      <c r="J45" s="6" t="s">
        <v>23</v>
      </c>
      <c r="K45" s="6" t="s">
        <v>24</v>
      </c>
    </row>
    <row r="46" spans="1:11" x14ac:dyDescent="0.25">
      <c r="A46" s="6" t="s">
        <v>193</v>
      </c>
      <c r="B46" s="6" t="s">
        <v>194</v>
      </c>
      <c r="C46" s="6" t="s">
        <v>27</v>
      </c>
      <c r="D46" s="6" t="s">
        <v>93</v>
      </c>
      <c r="E46" s="6" t="s">
        <v>195</v>
      </c>
      <c r="F46" s="6" t="s">
        <v>29</v>
      </c>
      <c r="G46" s="6" t="s">
        <v>94</v>
      </c>
      <c r="H46" s="8" t="str">
        <f t="shared" si="0"/>
        <v>PIC052 - EHPAD LIANCOURT</v>
      </c>
      <c r="I46" s="6" t="s">
        <v>23</v>
      </c>
      <c r="J46" s="6" t="s">
        <v>24</v>
      </c>
      <c r="K46" s="6" t="s">
        <v>24</v>
      </c>
    </row>
    <row r="47" spans="1:11" x14ac:dyDescent="0.25">
      <c r="A47" s="6" t="s">
        <v>196</v>
      </c>
      <c r="B47" s="6" t="s">
        <v>197</v>
      </c>
      <c r="C47" s="6" t="s">
        <v>198</v>
      </c>
      <c r="D47" s="6" t="s">
        <v>93</v>
      </c>
      <c r="E47" s="6" t="s">
        <v>199</v>
      </c>
      <c r="F47" s="6" t="s">
        <v>29</v>
      </c>
      <c r="G47" s="6" t="s">
        <v>94</v>
      </c>
      <c r="H47" s="8" t="str">
        <f t="shared" si="0"/>
        <v>PIC053 - EHPAD MARSEILLE-EN-BEAUVAISIS</v>
      </c>
      <c r="I47" s="6" t="s">
        <v>23</v>
      </c>
      <c r="J47" s="6" t="s">
        <v>24</v>
      </c>
      <c r="K47" s="6" t="s">
        <v>24</v>
      </c>
    </row>
    <row r="48" spans="1:11" x14ac:dyDescent="0.25">
      <c r="A48" s="6" t="s">
        <v>200</v>
      </c>
      <c r="B48" s="6" t="s">
        <v>201</v>
      </c>
      <c r="C48" s="6" t="s">
        <v>202</v>
      </c>
      <c r="D48" s="6" t="s">
        <v>93</v>
      </c>
      <c r="E48" s="6" t="s">
        <v>203</v>
      </c>
      <c r="F48" s="6" t="s">
        <v>29</v>
      </c>
      <c r="G48" s="6" t="s">
        <v>94</v>
      </c>
      <c r="H48" s="8" t="str">
        <f t="shared" si="0"/>
        <v>PIC055 - EHPAD MOUY</v>
      </c>
      <c r="I48" s="6" t="s">
        <v>23</v>
      </c>
      <c r="J48" s="6" t="s">
        <v>24</v>
      </c>
      <c r="K48" s="6" t="s">
        <v>24</v>
      </c>
    </row>
    <row r="49" spans="1:11" x14ac:dyDescent="0.25">
      <c r="A49" s="6" t="s">
        <v>204</v>
      </c>
      <c r="B49" s="6" t="s">
        <v>205</v>
      </c>
      <c r="C49" s="6" t="s">
        <v>206</v>
      </c>
      <c r="D49" s="6" t="s">
        <v>93</v>
      </c>
      <c r="E49" s="6" t="s">
        <v>207</v>
      </c>
      <c r="F49" s="6" t="s">
        <v>29</v>
      </c>
      <c r="G49" s="6" t="s">
        <v>94</v>
      </c>
      <c r="H49" s="8" t="str">
        <f t="shared" si="0"/>
        <v>PIC056 - EHPAD NANTEUIL-LE-HAUDOUIN</v>
      </c>
      <c r="I49" s="6" t="s">
        <v>23</v>
      </c>
      <c r="J49" s="6" t="s">
        <v>24</v>
      </c>
      <c r="K49" s="6" t="s">
        <v>24</v>
      </c>
    </row>
    <row r="50" spans="1:11" x14ac:dyDescent="0.25">
      <c r="A50" s="6" t="s">
        <v>208</v>
      </c>
      <c r="B50" s="6" t="s">
        <v>209</v>
      </c>
      <c r="C50" s="6" t="s">
        <v>210</v>
      </c>
      <c r="D50" s="6" t="s">
        <v>93</v>
      </c>
      <c r="E50" s="6" t="s">
        <v>211</v>
      </c>
      <c r="F50" s="6" t="s">
        <v>21</v>
      </c>
      <c r="G50" s="6" t="s">
        <v>94</v>
      </c>
      <c r="H50" s="8" t="str">
        <f t="shared" si="0"/>
        <v>PIC058 - CH PONT-SAINTE-MAXENCE</v>
      </c>
      <c r="I50" s="6" t="s">
        <v>23</v>
      </c>
      <c r="J50" s="6" t="s">
        <v>23</v>
      </c>
      <c r="K50" s="6" t="s">
        <v>24</v>
      </c>
    </row>
    <row r="51" spans="1:11" x14ac:dyDescent="0.25">
      <c r="A51" s="6" t="s">
        <v>212</v>
      </c>
      <c r="B51" s="6" t="s">
        <v>213</v>
      </c>
      <c r="C51" s="6" t="s">
        <v>214</v>
      </c>
      <c r="D51" s="6" t="s">
        <v>93</v>
      </c>
      <c r="E51" s="6" t="s">
        <v>215</v>
      </c>
      <c r="F51" s="6" t="s">
        <v>21</v>
      </c>
      <c r="G51" s="6" t="s">
        <v>146</v>
      </c>
      <c r="H51" s="8" t="str">
        <f t="shared" si="0"/>
        <v>PIC059 - GHPSO</v>
      </c>
      <c r="I51" s="6" t="s">
        <v>23</v>
      </c>
      <c r="J51" s="6" t="s">
        <v>23</v>
      </c>
      <c r="K51" s="6" t="s">
        <v>24</v>
      </c>
    </row>
    <row r="52" spans="1:11" x14ac:dyDescent="0.25">
      <c r="A52" s="6" t="s">
        <v>216</v>
      </c>
      <c r="B52" s="6" t="s">
        <v>217</v>
      </c>
      <c r="C52" s="6" t="s">
        <v>218</v>
      </c>
      <c r="D52" s="6" t="s">
        <v>93</v>
      </c>
      <c r="E52" s="6" t="s">
        <v>219</v>
      </c>
      <c r="F52" s="6" t="s">
        <v>29</v>
      </c>
      <c r="G52" s="6" t="s">
        <v>94</v>
      </c>
      <c r="H52" s="8" t="str">
        <f t="shared" si="0"/>
        <v>PIC061 - EHPAD VERBERIE</v>
      </c>
      <c r="I52" s="6" t="s">
        <v>23</v>
      </c>
      <c r="J52" s="6" t="s">
        <v>24</v>
      </c>
      <c r="K52" s="6" t="s">
        <v>24</v>
      </c>
    </row>
    <row r="53" spans="1:11" x14ac:dyDescent="0.25">
      <c r="A53" s="6" t="s">
        <v>220</v>
      </c>
      <c r="B53" s="6" t="s">
        <v>221</v>
      </c>
      <c r="C53" s="6" t="s">
        <v>41</v>
      </c>
      <c r="D53" s="6" t="s">
        <v>222</v>
      </c>
      <c r="E53" s="6" t="s">
        <v>223</v>
      </c>
      <c r="F53" s="6" t="s">
        <v>21</v>
      </c>
      <c r="G53" s="6" t="s">
        <v>224</v>
      </c>
      <c r="H53" s="8" t="str">
        <f t="shared" si="0"/>
        <v>PIC062 - CH ABBEVILLE</v>
      </c>
      <c r="I53" s="6" t="s">
        <v>23</v>
      </c>
      <c r="J53" s="6" t="s">
        <v>23</v>
      </c>
      <c r="K53" s="6" t="s">
        <v>24</v>
      </c>
    </row>
    <row r="54" spans="1:11" x14ac:dyDescent="0.25">
      <c r="A54" s="6" t="s">
        <v>225</v>
      </c>
      <c r="B54" s="6" t="s">
        <v>226</v>
      </c>
      <c r="C54" s="6" t="s">
        <v>41</v>
      </c>
      <c r="D54" s="6" t="s">
        <v>222</v>
      </c>
      <c r="E54" s="6" t="s">
        <v>227</v>
      </c>
      <c r="F54" s="6" t="s">
        <v>21</v>
      </c>
      <c r="G54" s="6" t="s">
        <v>224</v>
      </c>
      <c r="H54" s="8" t="str">
        <f t="shared" si="0"/>
        <v>PIC064 - CH ALBERT</v>
      </c>
      <c r="I54" s="6" t="s">
        <v>23</v>
      </c>
      <c r="J54" s="6" t="s">
        <v>23</v>
      </c>
      <c r="K54" s="6" t="s">
        <v>24</v>
      </c>
    </row>
    <row r="55" spans="1:11" x14ac:dyDescent="0.25">
      <c r="A55" s="6" t="s">
        <v>0</v>
      </c>
      <c r="B55" s="6" t="s">
        <v>228</v>
      </c>
      <c r="C55" s="6" t="s">
        <v>229</v>
      </c>
      <c r="D55" s="6" t="s">
        <v>222</v>
      </c>
      <c r="E55" s="6" t="s">
        <v>230</v>
      </c>
      <c r="F55" s="6" t="s">
        <v>231</v>
      </c>
      <c r="G55" s="6" t="s">
        <v>224</v>
      </c>
      <c r="H55" s="8" t="str">
        <f t="shared" si="0"/>
        <v>PIC065 - CHU AMIENS</v>
      </c>
      <c r="I55" s="6" t="s">
        <v>23</v>
      </c>
      <c r="J55" s="6" t="s">
        <v>23</v>
      </c>
      <c r="K55" s="6" t="s">
        <v>24</v>
      </c>
    </row>
    <row r="56" spans="1:11" x14ac:dyDescent="0.25">
      <c r="A56" s="6" t="s">
        <v>232</v>
      </c>
      <c r="B56" s="6" t="s">
        <v>233</v>
      </c>
      <c r="C56" s="6" t="s">
        <v>234</v>
      </c>
      <c r="D56" s="6" t="s">
        <v>222</v>
      </c>
      <c r="E56" s="6" t="s">
        <v>235</v>
      </c>
      <c r="F56" s="6" t="s">
        <v>29</v>
      </c>
      <c r="G56" s="6" t="s">
        <v>92</v>
      </c>
      <c r="H56" s="8" t="str">
        <f t="shared" si="0"/>
        <v>PIC066 - EHPAD ATHIES</v>
      </c>
      <c r="I56" s="6" t="s">
        <v>23</v>
      </c>
      <c r="J56" s="6" t="s">
        <v>24</v>
      </c>
      <c r="K56" s="6" t="s">
        <v>24</v>
      </c>
    </row>
    <row r="57" spans="1:11" x14ac:dyDescent="0.25">
      <c r="A57" s="6" t="s">
        <v>236</v>
      </c>
      <c r="B57" s="6" t="s">
        <v>237</v>
      </c>
      <c r="C57" s="6" t="s">
        <v>238</v>
      </c>
      <c r="D57" s="6" t="s">
        <v>222</v>
      </c>
      <c r="E57" s="6" t="s">
        <v>239</v>
      </c>
      <c r="F57" s="6" t="s">
        <v>29</v>
      </c>
      <c r="G57" s="6" t="s">
        <v>224</v>
      </c>
      <c r="H57" s="8" t="str">
        <f t="shared" si="0"/>
        <v>PIC068 - EHPAD CAYEUX SUR MER</v>
      </c>
      <c r="I57" s="6" t="s">
        <v>23</v>
      </c>
      <c r="J57" s="6" t="s">
        <v>24</v>
      </c>
      <c r="K57" s="6" t="s">
        <v>24</v>
      </c>
    </row>
    <row r="58" spans="1:11" x14ac:dyDescent="0.25">
      <c r="A58" s="6" t="s">
        <v>240</v>
      </c>
      <c r="B58" s="6" t="s">
        <v>241</v>
      </c>
      <c r="C58" s="6" t="s">
        <v>41</v>
      </c>
      <c r="D58" s="6" t="s">
        <v>222</v>
      </c>
      <c r="E58" s="6" t="s">
        <v>242</v>
      </c>
      <c r="F58" s="6" t="s">
        <v>21</v>
      </c>
      <c r="G58" s="6" t="s">
        <v>224</v>
      </c>
      <c r="H58" s="8" t="str">
        <f t="shared" si="0"/>
        <v>PIC069 - CH CORBIE</v>
      </c>
      <c r="I58" s="6" t="s">
        <v>23</v>
      </c>
      <c r="J58" s="6" t="s">
        <v>23</v>
      </c>
      <c r="K58" s="6" t="s">
        <v>24</v>
      </c>
    </row>
    <row r="59" spans="1:11" x14ac:dyDescent="0.25">
      <c r="A59" s="6" t="s">
        <v>243</v>
      </c>
      <c r="B59" s="6" t="s">
        <v>244</v>
      </c>
      <c r="C59" s="6" t="s">
        <v>245</v>
      </c>
      <c r="D59" s="6" t="s">
        <v>222</v>
      </c>
      <c r="E59" s="6" t="s">
        <v>246</v>
      </c>
      <c r="F59" s="6" t="s">
        <v>29</v>
      </c>
      <c r="G59" s="6" t="s">
        <v>92</v>
      </c>
      <c r="H59" s="8" t="str">
        <f t="shared" si="0"/>
        <v>PIC070 - EHPAD CRECY EN PONTHIEU</v>
      </c>
      <c r="I59" s="6" t="s">
        <v>23</v>
      </c>
      <c r="J59" s="6" t="s">
        <v>24</v>
      </c>
      <c r="K59" s="6" t="s">
        <v>24</v>
      </c>
    </row>
    <row r="60" spans="1:11" x14ac:dyDescent="0.25">
      <c r="A60" s="6" t="s">
        <v>247</v>
      </c>
      <c r="B60" s="6" t="s">
        <v>248</v>
      </c>
      <c r="C60" s="6" t="s">
        <v>249</v>
      </c>
      <c r="D60" s="6" t="s">
        <v>222</v>
      </c>
      <c r="E60" s="6" t="s">
        <v>250</v>
      </c>
      <c r="F60" s="6" t="s">
        <v>29</v>
      </c>
      <c r="G60" s="6" t="s">
        <v>92</v>
      </c>
      <c r="H60" s="8" t="str">
        <f t="shared" si="0"/>
        <v>PIC071 - EHPAD DOMART EN PONTHIEU</v>
      </c>
      <c r="I60" s="6" t="s">
        <v>23</v>
      </c>
      <c r="J60" s="6" t="s">
        <v>24</v>
      </c>
      <c r="K60" s="6" t="s">
        <v>24</v>
      </c>
    </row>
    <row r="61" spans="1:11" x14ac:dyDescent="0.25">
      <c r="A61" s="6" t="s">
        <v>251</v>
      </c>
      <c r="B61" s="6" t="s">
        <v>252</v>
      </c>
      <c r="C61" s="6" t="s">
        <v>41</v>
      </c>
      <c r="D61" s="6" t="s">
        <v>222</v>
      </c>
      <c r="E61" s="6" t="s">
        <v>253</v>
      </c>
      <c r="F61" s="6" t="s">
        <v>21</v>
      </c>
      <c r="G61" s="6" t="s">
        <v>224</v>
      </c>
      <c r="H61" s="8" t="str">
        <f t="shared" si="0"/>
        <v>PIC072 - CH DOULLENS</v>
      </c>
      <c r="I61" s="6" t="s">
        <v>23</v>
      </c>
      <c r="J61" s="6" t="s">
        <v>23</v>
      </c>
      <c r="K61" s="6" t="s">
        <v>24</v>
      </c>
    </row>
    <row r="62" spans="1:11" x14ac:dyDescent="0.25">
      <c r="A62" s="6" t="s">
        <v>254</v>
      </c>
      <c r="B62" s="6" t="s">
        <v>255</v>
      </c>
      <c r="C62" s="6" t="s">
        <v>256</v>
      </c>
      <c r="D62" s="6" t="s">
        <v>222</v>
      </c>
      <c r="E62" s="6" t="s">
        <v>257</v>
      </c>
      <c r="F62" s="6" t="s">
        <v>105</v>
      </c>
      <c r="G62" s="6" t="s">
        <v>224</v>
      </c>
      <c r="H62" s="8" t="str">
        <f t="shared" si="0"/>
        <v>PIC073 - EPSM DE LA SOMME</v>
      </c>
      <c r="I62" s="6" t="s">
        <v>23</v>
      </c>
      <c r="J62" s="6" t="s">
        <v>23</v>
      </c>
      <c r="K62" s="6" t="s">
        <v>24</v>
      </c>
    </row>
    <row r="63" spans="1:11" x14ac:dyDescent="0.25">
      <c r="A63" s="6" t="s">
        <v>258</v>
      </c>
      <c r="B63" s="6" t="s">
        <v>259</v>
      </c>
      <c r="C63" s="6" t="s">
        <v>260</v>
      </c>
      <c r="D63" s="6" t="s">
        <v>222</v>
      </c>
      <c r="E63" s="6" t="s">
        <v>261</v>
      </c>
      <c r="F63" s="6" t="s">
        <v>29</v>
      </c>
      <c r="G63" s="6" t="s">
        <v>92</v>
      </c>
      <c r="H63" s="8" t="str">
        <f t="shared" ref="H63:H87" si="1">CONCATENATE(A63," - ",B63)</f>
        <v>PIC074 - EHPAD EPEHY</v>
      </c>
      <c r="I63" s="6" t="s">
        <v>23</v>
      </c>
      <c r="J63" s="6" t="s">
        <v>24</v>
      </c>
      <c r="K63" s="6" t="s">
        <v>24</v>
      </c>
    </row>
    <row r="64" spans="1:11" x14ac:dyDescent="0.25">
      <c r="A64" s="6" t="s">
        <v>262</v>
      </c>
      <c r="B64" s="6" t="s">
        <v>263</v>
      </c>
      <c r="C64" s="6" t="s">
        <v>264</v>
      </c>
      <c r="D64" s="6" t="s">
        <v>222</v>
      </c>
      <c r="E64" s="6" t="s">
        <v>265</v>
      </c>
      <c r="F64" s="6" t="s">
        <v>29</v>
      </c>
      <c r="G64" s="6" t="s">
        <v>92</v>
      </c>
      <c r="H64" s="8" t="str">
        <f t="shared" si="1"/>
        <v>PIC075 - EHPAD FOUILLOY</v>
      </c>
      <c r="I64" s="6" t="s">
        <v>23</v>
      </c>
      <c r="J64" s="6" t="s">
        <v>24</v>
      </c>
      <c r="K64" s="6" t="s">
        <v>24</v>
      </c>
    </row>
    <row r="65" spans="1:11" x14ac:dyDescent="0.25">
      <c r="A65" s="6" t="s">
        <v>266</v>
      </c>
      <c r="B65" s="6" t="s">
        <v>267</v>
      </c>
      <c r="C65" s="6" t="s">
        <v>41</v>
      </c>
      <c r="D65" s="6" t="s">
        <v>222</v>
      </c>
      <c r="E65" s="6" t="s">
        <v>268</v>
      </c>
      <c r="F65" s="6" t="s">
        <v>21</v>
      </c>
      <c r="G65" s="6" t="s">
        <v>22</v>
      </c>
      <c r="H65" s="8" t="str">
        <f t="shared" si="1"/>
        <v>PIC077 - CH HAM</v>
      </c>
      <c r="I65" s="6" t="s">
        <v>23</v>
      </c>
      <c r="J65" s="6" t="s">
        <v>23</v>
      </c>
      <c r="K65" s="6" t="s">
        <v>24</v>
      </c>
    </row>
    <row r="66" spans="1:11" x14ac:dyDescent="0.25">
      <c r="A66" s="6" t="s">
        <v>269</v>
      </c>
      <c r="B66" s="6" t="s">
        <v>270</v>
      </c>
      <c r="C66" s="6" t="s">
        <v>271</v>
      </c>
      <c r="D66" s="6" t="s">
        <v>222</v>
      </c>
      <c r="E66" s="6" t="s">
        <v>272</v>
      </c>
      <c r="F66" s="6" t="s">
        <v>21</v>
      </c>
      <c r="G66" s="6" t="s">
        <v>224</v>
      </c>
      <c r="H66" s="8" t="str">
        <f t="shared" si="1"/>
        <v>PIC078 - CHI MONTDIDIER-ROYE</v>
      </c>
      <c r="I66" s="6" t="s">
        <v>23</v>
      </c>
      <c r="J66" s="6" t="s">
        <v>24</v>
      </c>
      <c r="K66" s="6" t="s">
        <v>24</v>
      </c>
    </row>
    <row r="67" spans="1:11" x14ac:dyDescent="0.25">
      <c r="A67" s="6" t="s">
        <v>273</v>
      </c>
      <c r="B67" s="6" t="s">
        <v>274</v>
      </c>
      <c r="C67" s="6" t="s">
        <v>275</v>
      </c>
      <c r="D67" s="6" t="s">
        <v>222</v>
      </c>
      <c r="E67" s="6" t="s">
        <v>276</v>
      </c>
      <c r="F67" s="6" t="s">
        <v>29</v>
      </c>
      <c r="G67" s="6" t="s">
        <v>22</v>
      </c>
      <c r="H67" s="8" t="str">
        <f t="shared" si="1"/>
        <v>PIC080 - EHPAD NESLE</v>
      </c>
      <c r="I67" s="6" t="s">
        <v>23</v>
      </c>
      <c r="J67" s="6" t="s">
        <v>24</v>
      </c>
      <c r="K67" s="6" t="s">
        <v>24</v>
      </c>
    </row>
    <row r="68" spans="1:11" x14ac:dyDescent="0.25">
      <c r="A68" s="6" t="s">
        <v>277</v>
      </c>
      <c r="B68" s="6" t="s">
        <v>278</v>
      </c>
      <c r="C68" s="6" t="s">
        <v>41</v>
      </c>
      <c r="D68" s="6" t="s">
        <v>222</v>
      </c>
      <c r="E68" s="6" t="s">
        <v>279</v>
      </c>
      <c r="F68" s="6" t="s">
        <v>21</v>
      </c>
      <c r="G68" s="6" t="s">
        <v>22</v>
      </c>
      <c r="H68" s="8" t="str">
        <f t="shared" si="1"/>
        <v>PIC082 - CH PERONNE</v>
      </c>
      <c r="I68" s="6" t="s">
        <v>23</v>
      </c>
      <c r="J68" s="6" t="s">
        <v>23</v>
      </c>
      <c r="K68" s="6" t="s">
        <v>24</v>
      </c>
    </row>
    <row r="69" spans="1:11" x14ac:dyDescent="0.25">
      <c r="A69" s="6" t="s">
        <v>280</v>
      </c>
      <c r="B69" s="6" t="s">
        <v>281</v>
      </c>
      <c r="C69" s="6" t="s">
        <v>282</v>
      </c>
      <c r="D69" s="6" t="s">
        <v>222</v>
      </c>
      <c r="E69" s="6" t="s">
        <v>283</v>
      </c>
      <c r="F69" s="6" t="s">
        <v>29</v>
      </c>
      <c r="G69" s="6" t="s">
        <v>92</v>
      </c>
      <c r="H69" s="8" t="str">
        <f t="shared" si="1"/>
        <v>PIC083 - EHPAD PICQUIGNY</v>
      </c>
      <c r="I69" s="6" t="s">
        <v>23</v>
      </c>
      <c r="J69" s="6" t="s">
        <v>24</v>
      </c>
      <c r="K69" s="6" t="s">
        <v>24</v>
      </c>
    </row>
    <row r="70" spans="1:11" x14ac:dyDescent="0.25">
      <c r="A70" s="6" t="s">
        <v>284</v>
      </c>
      <c r="B70" s="6" t="s">
        <v>285</v>
      </c>
      <c r="C70" s="6" t="s">
        <v>27</v>
      </c>
      <c r="D70" s="6" t="s">
        <v>222</v>
      </c>
      <c r="E70" s="6" t="s">
        <v>286</v>
      </c>
      <c r="F70" s="6" t="s">
        <v>29</v>
      </c>
      <c r="G70" s="6" t="s">
        <v>92</v>
      </c>
      <c r="H70" s="8" t="str">
        <f t="shared" si="1"/>
        <v>PIC087 - EHPAD ST-RIQUIER</v>
      </c>
      <c r="I70" s="6" t="s">
        <v>23</v>
      </c>
      <c r="J70" s="6" t="s">
        <v>24</v>
      </c>
      <c r="K70" s="6" t="s">
        <v>24</v>
      </c>
    </row>
    <row r="71" spans="1:11" x14ac:dyDescent="0.25">
      <c r="A71" s="6" t="s">
        <v>287</v>
      </c>
      <c r="B71" s="6" t="s">
        <v>288</v>
      </c>
      <c r="C71" s="6" t="s">
        <v>288</v>
      </c>
      <c r="D71" s="6" t="s">
        <v>222</v>
      </c>
      <c r="E71" s="6" t="s">
        <v>289</v>
      </c>
      <c r="F71" s="6" t="s">
        <v>21</v>
      </c>
      <c r="G71" s="6" t="s">
        <v>224</v>
      </c>
      <c r="H71" s="8" t="str">
        <f t="shared" si="1"/>
        <v>PIC088 - CHI DE LA BAIE DE SOMME</v>
      </c>
      <c r="I71" s="6" t="s">
        <v>23</v>
      </c>
      <c r="J71" s="6" t="s">
        <v>24</v>
      </c>
      <c r="K71" s="6" t="s">
        <v>24</v>
      </c>
    </row>
    <row r="72" spans="1:11" x14ac:dyDescent="0.25">
      <c r="A72" s="6" t="s">
        <v>290</v>
      </c>
      <c r="B72" s="6" t="s">
        <v>291</v>
      </c>
      <c r="C72" s="6" t="s">
        <v>292</v>
      </c>
      <c r="D72" s="6" t="s">
        <v>222</v>
      </c>
      <c r="E72" s="6" t="s">
        <v>293</v>
      </c>
      <c r="F72" s="6" t="s">
        <v>91</v>
      </c>
      <c r="G72" s="6" t="s">
        <v>92</v>
      </c>
      <c r="H72" s="8" t="str">
        <f t="shared" si="1"/>
        <v>PIC089 - FV TILLOLOY</v>
      </c>
      <c r="I72" s="6" t="s">
        <v>23</v>
      </c>
      <c r="J72" s="6" t="s">
        <v>24</v>
      </c>
      <c r="K72" s="6" t="s">
        <v>24</v>
      </c>
    </row>
    <row r="73" spans="1:11" x14ac:dyDescent="0.25">
      <c r="A73" s="6" t="s">
        <v>295</v>
      </c>
      <c r="B73" s="6" t="s">
        <v>296</v>
      </c>
      <c r="C73" s="6" t="s">
        <v>296</v>
      </c>
      <c r="D73" s="6" t="s">
        <v>222</v>
      </c>
      <c r="E73" s="6" t="s">
        <v>294</v>
      </c>
      <c r="F73" s="6" t="s">
        <v>21</v>
      </c>
      <c r="G73" s="6" t="s">
        <v>92</v>
      </c>
      <c r="H73" s="8" t="str">
        <f t="shared" si="1"/>
        <v>PIC092 - GCS U.T.I.L.</v>
      </c>
      <c r="I73" s="6" t="s">
        <v>23</v>
      </c>
      <c r="J73" s="6" t="s">
        <v>24</v>
      </c>
      <c r="K73" s="6" t="s">
        <v>24</v>
      </c>
    </row>
    <row r="74" spans="1:11" x14ac:dyDescent="0.25">
      <c r="A74" s="6" t="s">
        <v>297</v>
      </c>
      <c r="B74" s="6" t="s">
        <v>298</v>
      </c>
      <c r="C74" s="6" t="s">
        <v>299</v>
      </c>
      <c r="D74" s="6" t="s">
        <v>93</v>
      </c>
      <c r="E74" s="6" t="s">
        <v>192</v>
      </c>
      <c r="F74" s="6" t="s">
        <v>91</v>
      </c>
      <c r="G74" s="6" t="s">
        <v>92</v>
      </c>
      <c r="H74" s="8" t="str">
        <f t="shared" si="1"/>
        <v>PIC093 - FONDATION HALEUR GRANDVILLIERS</v>
      </c>
      <c r="I74" s="6" t="s">
        <v>23</v>
      </c>
      <c r="J74" s="6" t="s">
        <v>24</v>
      </c>
      <c r="K74" s="6" t="s">
        <v>24</v>
      </c>
    </row>
    <row r="75" spans="1:11" x14ac:dyDescent="0.25">
      <c r="A75" s="6" t="s">
        <v>300</v>
      </c>
      <c r="B75" s="6" t="s">
        <v>301</v>
      </c>
      <c r="C75" s="6" t="s">
        <v>302</v>
      </c>
      <c r="D75" s="6" t="s">
        <v>19</v>
      </c>
      <c r="E75" s="6" t="s">
        <v>303</v>
      </c>
      <c r="F75" s="6" t="s">
        <v>29</v>
      </c>
      <c r="G75" s="6" t="s">
        <v>38</v>
      </c>
      <c r="H75" s="8" t="str">
        <f t="shared" si="1"/>
        <v>PIC094 - EHPAD NEUILLY-ST-FRONT</v>
      </c>
      <c r="I75" s="6" t="s">
        <v>23</v>
      </c>
      <c r="J75" s="6" t="s">
        <v>24</v>
      </c>
      <c r="K75" s="6" t="s">
        <v>24</v>
      </c>
    </row>
    <row r="76" spans="1:11" x14ac:dyDescent="0.25">
      <c r="A76" s="6" t="s">
        <v>304</v>
      </c>
      <c r="B76" s="6" t="s">
        <v>305</v>
      </c>
      <c r="C76" s="6" t="s">
        <v>27</v>
      </c>
      <c r="D76" s="6" t="s">
        <v>19</v>
      </c>
      <c r="E76" s="6" t="s">
        <v>306</v>
      </c>
      <c r="F76" s="6" t="s">
        <v>29</v>
      </c>
      <c r="G76" s="6" t="s">
        <v>38</v>
      </c>
      <c r="H76" s="8" t="str">
        <f t="shared" si="1"/>
        <v>PIC095 - EHPAD VILLERS-COTTERETS</v>
      </c>
      <c r="I76" s="6" t="s">
        <v>23</v>
      </c>
      <c r="J76" s="6" t="s">
        <v>24</v>
      </c>
      <c r="K76" s="6" t="s">
        <v>24</v>
      </c>
    </row>
    <row r="77" spans="1:11" x14ac:dyDescent="0.25">
      <c r="A77" s="6" t="s">
        <v>307</v>
      </c>
      <c r="B77" s="6" t="s">
        <v>308</v>
      </c>
      <c r="C77" s="6" t="s">
        <v>309</v>
      </c>
      <c r="D77" s="6" t="s">
        <v>19</v>
      </c>
      <c r="E77" s="6" t="s">
        <v>115</v>
      </c>
      <c r="F77" s="6" t="s">
        <v>91</v>
      </c>
      <c r="G77" s="6" t="s">
        <v>92</v>
      </c>
      <c r="H77" s="8" t="str">
        <f t="shared" si="1"/>
        <v>PIC096 - E.D.E.F. ST-QUENTIN</v>
      </c>
      <c r="I77" s="6" t="s">
        <v>23</v>
      </c>
      <c r="J77" s="6" t="s">
        <v>24</v>
      </c>
      <c r="K77" s="6" t="s">
        <v>24</v>
      </c>
    </row>
    <row r="78" spans="1:11" x14ac:dyDescent="0.25">
      <c r="A78" s="6" t="s">
        <v>310</v>
      </c>
      <c r="B78" s="6" t="s">
        <v>311</v>
      </c>
      <c r="C78" s="6" t="s">
        <v>312</v>
      </c>
      <c r="D78" s="6" t="s">
        <v>19</v>
      </c>
      <c r="E78" s="6" t="s">
        <v>90</v>
      </c>
      <c r="F78" s="6" t="s">
        <v>29</v>
      </c>
      <c r="G78" s="6" t="s">
        <v>92</v>
      </c>
      <c r="H78" s="8" t="str">
        <f t="shared" si="1"/>
        <v>PIC098 - EHPAD LIESSE</v>
      </c>
      <c r="I78" s="6" t="s">
        <v>23</v>
      </c>
      <c r="J78" s="6" t="s">
        <v>24</v>
      </c>
      <c r="K78" s="6" t="s">
        <v>24</v>
      </c>
    </row>
    <row r="79" spans="1:11" x14ac:dyDescent="0.25">
      <c r="A79" s="6" t="s">
        <v>313</v>
      </c>
      <c r="B79" s="6" t="s">
        <v>314</v>
      </c>
      <c r="C79" s="6" t="s">
        <v>315</v>
      </c>
      <c r="D79" s="6" t="s">
        <v>222</v>
      </c>
      <c r="E79" s="6" t="s">
        <v>316</v>
      </c>
      <c r="F79" s="6" t="s">
        <v>91</v>
      </c>
      <c r="G79" s="6" t="s">
        <v>92</v>
      </c>
      <c r="H79" s="8" t="str">
        <f t="shared" si="1"/>
        <v>PIC154 - EPISSOS POIX DE PICARDIE</v>
      </c>
      <c r="I79" s="6" t="s">
        <v>23</v>
      </c>
      <c r="J79" s="6" t="s">
        <v>24</v>
      </c>
      <c r="K79" s="6" t="s">
        <v>23</v>
      </c>
    </row>
    <row r="80" spans="1:11" x14ac:dyDescent="0.25">
      <c r="A80" s="6" t="s">
        <v>317</v>
      </c>
      <c r="B80" s="6" t="s">
        <v>318</v>
      </c>
      <c r="C80" s="6" t="s">
        <v>319</v>
      </c>
      <c r="D80" s="6" t="s">
        <v>222</v>
      </c>
      <c r="E80" s="6" t="s">
        <v>230</v>
      </c>
      <c r="F80" s="6" t="s">
        <v>91</v>
      </c>
      <c r="G80" s="6" t="s">
        <v>92</v>
      </c>
      <c r="H80" s="8" t="str">
        <f t="shared" si="1"/>
        <v>PIC156 - EPSOMS AMIENS</v>
      </c>
      <c r="I80" s="6" t="s">
        <v>23</v>
      </c>
      <c r="J80" s="6" t="s">
        <v>24</v>
      </c>
      <c r="K80" s="6" t="s">
        <v>23</v>
      </c>
    </row>
    <row r="81" spans="1:11" x14ac:dyDescent="0.25">
      <c r="A81" s="6" t="s">
        <v>320</v>
      </c>
      <c r="B81" s="6" t="s">
        <v>321</v>
      </c>
      <c r="C81" s="6" t="s">
        <v>322</v>
      </c>
      <c r="D81" s="6" t="s">
        <v>222</v>
      </c>
      <c r="E81" s="6" t="s">
        <v>230</v>
      </c>
      <c r="F81" s="6" t="s">
        <v>91</v>
      </c>
      <c r="G81" s="6" t="s">
        <v>92</v>
      </c>
      <c r="H81" s="8" t="str">
        <f t="shared" si="1"/>
        <v>PIC158 - CDEF AMIENS</v>
      </c>
      <c r="I81" s="6" t="s">
        <v>23</v>
      </c>
      <c r="J81" s="6" t="s">
        <v>24</v>
      </c>
      <c r="K81" s="6" t="s">
        <v>24</v>
      </c>
    </row>
    <row r="82" spans="1:11" x14ac:dyDescent="0.25">
      <c r="A82" s="6" t="s">
        <v>323</v>
      </c>
      <c r="B82" s="6" t="s">
        <v>324</v>
      </c>
      <c r="C82" s="6" t="s">
        <v>325</v>
      </c>
      <c r="D82" s="6" t="s">
        <v>93</v>
      </c>
      <c r="E82" s="6" t="s">
        <v>145</v>
      </c>
      <c r="F82" s="6" t="s">
        <v>91</v>
      </c>
      <c r="G82" s="6" t="s">
        <v>92</v>
      </c>
      <c r="H82" s="8" t="str">
        <f t="shared" si="1"/>
        <v>PIC159 - CDEF OISE BEAUVAIS</v>
      </c>
      <c r="I82" s="6" t="s">
        <v>23</v>
      </c>
      <c r="J82" s="6" t="s">
        <v>24</v>
      </c>
      <c r="K82" s="6" t="s">
        <v>24</v>
      </c>
    </row>
    <row r="83" spans="1:11" x14ac:dyDescent="0.25">
      <c r="A83" s="6" t="s">
        <v>326</v>
      </c>
      <c r="B83" s="6" t="s">
        <v>327</v>
      </c>
      <c r="C83" s="6" t="s">
        <v>327</v>
      </c>
      <c r="D83" s="6" t="s">
        <v>222</v>
      </c>
      <c r="E83" s="6" t="s">
        <v>230</v>
      </c>
      <c r="F83" s="6" t="s">
        <v>29</v>
      </c>
      <c r="G83" s="6" t="s">
        <v>92</v>
      </c>
      <c r="H83" s="8" t="str">
        <f t="shared" si="1"/>
        <v>PIC160 - EPMSA AMIENS</v>
      </c>
      <c r="I83" s="6" t="s">
        <v>23</v>
      </c>
      <c r="J83" s="6" t="s">
        <v>24</v>
      </c>
      <c r="K83" s="6" t="s">
        <v>24</v>
      </c>
    </row>
    <row r="84" spans="1:11" x14ac:dyDescent="0.25">
      <c r="A84" s="6" t="s">
        <v>328</v>
      </c>
      <c r="B84" s="6" t="s">
        <v>329</v>
      </c>
      <c r="C84" s="6" t="s">
        <v>41</v>
      </c>
      <c r="D84" s="6" t="s">
        <v>330</v>
      </c>
      <c r="E84" s="6" t="s">
        <v>331</v>
      </c>
      <c r="F84" s="6" t="s">
        <v>21</v>
      </c>
      <c r="G84" s="6" t="s">
        <v>224</v>
      </c>
      <c r="H84" s="8" t="str">
        <f t="shared" si="1"/>
        <v>PIC161 - CH HESDIN</v>
      </c>
      <c r="I84" s="6" t="s">
        <v>23</v>
      </c>
      <c r="J84" s="6" t="s">
        <v>23</v>
      </c>
      <c r="K84" s="6" t="s">
        <v>24</v>
      </c>
    </row>
    <row r="85" spans="1:11" x14ac:dyDescent="0.25">
      <c r="A85" s="6" t="s">
        <v>332</v>
      </c>
      <c r="B85" s="6" t="s">
        <v>333</v>
      </c>
      <c r="C85" s="6" t="s">
        <v>334</v>
      </c>
      <c r="D85" s="6" t="s">
        <v>330</v>
      </c>
      <c r="E85" s="6" t="s">
        <v>335</v>
      </c>
      <c r="F85" s="6" t="s">
        <v>21</v>
      </c>
      <c r="G85" s="6" t="s">
        <v>224</v>
      </c>
      <c r="H85" s="8" t="str">
        <f t="shared" si="1"/>
        <v>PIC162 - CH MONTREUIL - RANG DU FLIERS</v>
      </c>
      <c r="I85" s="6" t="s">
        <v>23</v>
      </c>
      <c r="J85" s="6" t="s">
        <v>23</v>
      </c>
      <c r="K85" s="6" t="s">
        <v>24</v>
      </c>
    </row>
    <row r="86" spans="1:11" x14ac:dyDescent="0.25">
      <c r="A86" s="6" t="s">
        <v>336</v>
      </c>
      <c r="B86" s="6" t="s">
        <v>337</v>
      </c>
      <c r="C86" s="6" t="s">
        <v>337</v>
      </c>
      <c r="D86" s="6" t="s">
        <v>93</v>
      </c>
      <c r="E86" s="6" t="s">
        <v>169</v>
      </c>
      <c r="F86" s="6" t="s">
        <v>21</v>
      </c>
      <c r="G86" s="6" t="s">
        <v>54</v>
      </c>
      <c r="H86" s="8" t="str">
        <f t="shared" si="1"/>
        <v>PIC163 - GCSMC</v>
      </c>
      <c r="I86" s="6" t="s">
        <v>23</v>
      </c>
      <c r="J86" s="6" t="s">
        <v>24</v>
      </c>
      <c r="K86" s="6" t="s">
        <v>24</v>
      </c>
    </row>
    <row r="87" spans="1:11" x14ac:dyDescent="0.25">
      <c r="A87" s="6" t="s">
        <v>338</v>
      </c>
      <c r="B87" s="6" t="s">
        <v>339</v>
      </c>
      <c r="C87" s="6" t="s">
        <v>340</v>
      </c>
      <c r="D87" s="6" t="s">
        <v>19</v>
      </c>
      <c r="E87" s="6" t="s">
        <v>341</v>
      </c>
      <c r="F87" s="6" t="s">
        <v>29</v>
      </c>
      <c r="G87" s="6" t="s">
        <v>92</v>
      </c>
      <c r="H87" s="8" t="str">
        <f t="shared" si="1"/>
        <v>PIC164 - EHPAD CHATEAU THIERRY</v>
      </c>
      <c r="I87" s="6" t="s">
        <v>23</v>
      </c>
      <c r="J87" s="6" t="s">
        <v>24</v>
      </c>
      <c r="K87" s="6" t="s">
        <v>24</v>
      </c>
    </row>
    <row r="88" spans="1:11" x14ac:dyDescent="0.25">
      <c r="A88" s="6" t="s">
        <v>359</v>
      </c>
      <c r="B88" s="6" t="s">
        <v>360</v>
      </c>
      <c r="C88" s="6" t="s">
        <v>361</v>
      </c>
      <c r="D88" s="6" t="s">
        <v>362</v>
      </c>
      <c r="E88" s="6" t="s">
        <v>363</v>
      </c>
      <c r="F88" s="6" t="s">
        <v>36</v>
      </c>
      <c r="G88" s="6" t="s">
        <v>92</v>
      </c>
      <c r="H88" s="8" t="str">
        <f t="shared" ref="H88:H151" si="2">CONCATENATE(A88," - ",B88)</f>
        <v>NOR001 - EHPAD ANNOEULLIN</v>
      </c>
      <c r="I88" s="6" t="s">
        <v>23</v>
      </c>
      <c r="J88" s="6" t="s">
        <v>24</v>
      </c>
      <c r="K88" s="6" t="s">
        <v>24</v>
      </c>
    </row>
    <row r="89" spans="1:11" x14ac:dyDescent="0.25">
      <c r="A89" s="6" t="s">
        <v>364</v>
      </c>
      <c r="B89" s="6" t="s">
        <v>365</v>
      </c>
      <c r="C89" s="6" t="s">
        <v>41</v>
      </c>
      <c r="D89" s="6" t="s">
        <v>362</v>
      </c>
      <c r="E89" s="6" t="s">
        <v>366</v>
      </c>
      <c r="F89" s="6" t="s">
        <v>21</v>
      </c>
      <c r="G89" s="6" t="str">
        <f>""</f>
        <v/>
      </c>
      <c r="H89" s="8" t="str">
        <f t="shared" si="2"/>
        <v>NOR003 - CH ARMENTIERES</v>
      </c>
    </row>
    <row r="90" spans="1:11" x14ac:dyDescent="0.25">
      <c r="A90" s="6" t="s">
        <v>367</v>
      </c>
      <c r="B90" s="6" t="s">
        <v>368</v>
      </c>
      <c r="C90" s="6" t="s">
        <v>369</v>
      </c>
      <c r="D90" s="6" t="s">
        <v>362</v>
      </c>
      <c r="E90" s="6" t="s">
        <v>366</v>
      </c>
      <c r="F90" s="6" t="s">
        <v>105</v>
      </c>
      <c r="G90" s="6" t="str">
        <f>""</f>
        <v/>
      </c>
      <c r="H90" s="8" t="str">
        <f t="shared" si="2"/>
        <v>NOR004 - EPSM LILLE METROPOLE - ARMENTIERES</v>
      </c>
    </row>
    <row r="91" spans="1:11" x14ac:dyDescent="0.25">
      <c r="A91" s="6" t="s">
        <v>370</v>
      </c>
      <c r="B91" s="6" t="s">
        <v>371</v>
      </c>
      <c r="C91" s="6" t="s">
        <v>372</v>
      </c>
      <c r="D91" s="6" t="s">
        <v>362</v>
      </c>
      <c r="E91" s="6" t="s">
        <v>373</v>
      </c>
      <c r="F91" s="6" t="s">
        <v>21</v>
      </c>
      <c r="G91" s="6" t="str">
        <f>""</f>
        <v/>
      </c>
      <c r="H91" s="8" t="str">
        <f t="shared" si="2"/>
        <v>NOR005 - CH AVESNES-SUR-HELPE</v>
      </c>
    </row>
    <row r="92" spans="1:11" x14ac:dyDescent="0.25">
      <c r="A92" s="6" t="s">
        <v>374</v>
      </c>
      <c r="B92" s="6" t="s">
        <v>375</v>
      </c>
      <c r="C92" s="6" t="s">
        <v>41</v>
      </c>
      <c r="D92" s="6" t="s">
        <v>362</v>
      </c>
      <c r="E92" s="6" t="s">
        <v>376</v>
      </c>
      <c r="F92" s="6" t="s">
        <v>21</v>
      </c>
      <c r="G92" s="6" t="str">
        <f>""</f>
        <v/>
      </c>
      <c r="H92" s="8" t="str">
        <f t="shared" si="2"/>
        <v>NOR006 - CH BAILLEUL</v>
      </c>
    </row>
    <row r="93" spans="1:11" x14ac:dyDescent="0.25">
      <c r="A93" s="6" t="s">
        <v>377</v>
      </c>
      <c r="B93" s="6" t="s">
        <v>378</v>
      </c>
      <c r="C93" s="6" t="s">
        <v>379</v>
      </c>
      <c r="D93" s="6" t="s">
        <v>362</v>
      </c>
      <c r="E93" s="6" t="s">
        <v>376</v>
      </c>
      <c r="F93" s="6" t="s">
        <v>105</v>
      </c>
      <c r="G93" s="6" t="str">
        <f>""</f>
        <v/>
      </c>
      <c r="H93" s="8" t="str">
        <f t="shared" si="2"/>
        <v>NOR007 - EPSM FLANDRES BAILLEUL</v>
      </c>
    </row>
    <row r="94" spans="1:11" x14ac:dyDescent="0.25">
      <c r="A94" s="6" t="s">
        <v>380</v>
      </c>
      <c r="B94" s="6" t="s">
        <v>381</v>
      </c>
      <c r="C94" s="6" t="s">
        <v>381</v>
      </c>
      <c r="D94" s="6" t="s">
        <v>362</v>
      </c>
      <c r="E94" s="6" t="s">
        <v>382</v>
      </c>
      <c r="F94" s="6" t="s">
        <v>21</v>
      </c>
      <c r="G94" s="6" t="str">
        <f>""</f>
        <v/>
      </c>
      <c r="H94" s="8" t="str">
        <f t="shared" si="2"/>
        <v>NOR008 - CH LA BASSEE</v>
      </c>
    </row>
    <row r="95" spans="1:11" x14ac:dyDescent="0.25">
      <c r="A95" s="6" t="s">
        <v>383</v>
      </c>
      <c r="B95" s="6" t="s">
        <v>384</v>
      </c>
      <c r="C95" s="6" t="s">
        <v>385</v>
      </c>
      <c r="D95" s="6" t="s">
        <v>362</v>
      </c>
      <c r="E95" s="6" t="s">
        <v>386</v>
      </c>
      <c r="F95" s="6" t="s">
        <v>36</v>
      </c>
      <c r="G95" s="6" t="str">
        <f>""</f>
        <v/>
      </c>
      <c r="H95" s="8" t="str">
        <f t="shared" si="2"/>
        <v>NOR009 - EHPAD BAVAY</v>
      </c>
    </row>
    <row r="96" spans="1:11" x14ac:dyDescent="0.25">
      <c r="A96" s="6" t="s">
        <v>387</v>
      </c>
      <c r="B96" s="6" t="s">
        <v>388</v>
      </c>
      <c r="C96" s="6" t="s">
        <v>389</v>
      </c>
      <c r="D96" s="6" t="s">
        <v>362</v>
      </c>
      <c r="E96" s="6" t="s">
        <v>390</v>
      </c>
      <c r="F96" s="6" t="s">
        <v>36</v>
      </c>
      <c r="G96" s="6" t="str">
        <f>""</f>
        <v/>
      </c>
      <c r="H96" s="8" t="str">
        <f t="shared" si="2"/>
        <v>NOR010 - EHPAD  BERGUES</v>
      </c>
    </row>
    <row r="97" spans="1:8" x14ac:dyDescent="0.25">
      <c r="A97" s="6" t="s">
        <v>391</v>
      </c>
      <c r="B97" s="6" t="s">
        <v>392</v>
      </c>
      <c r="C97" s="6" t="s">
        <v>393</v>
      </c>
      <c r="D97" s="6" t="s">
        <v>362</v>
      </c>
      <c r="E97" s="6" t="s">
        <v>394</v>
      </c>
      <c r="F97" s="6" t="s">
        <v>36</v>
      </c>
      <c r="G97" s="6" t="str">
        <f>""</f>
        <v/>
      </c>
      <c r="H97" s="8" t="str">
        <f t="shared" si="2"/>
        <v>NOR011 - EHPAD INTERCOMMUNAL BOESCHEPE</v>
      </c>
    </row>
    <row r="98" spans="1:8" x14ac:dyDescent="0.25">
      <c r="A98" s="6" t="s">
        <v>395</v>
      </c>
      <c r="B98" s="6" t="s">
        <v>396</v>
      </c>
      <c r="C98" s="6" t="s">
        <v>397</v>
      </c>
      <c r="D98" s="6" t="s">
        <v>362</v>
      </c>
      <c r="E98" s="6" t="s">
        <v>398</v>
      </c>
      <c r="F98" s="6" t="s">
        <v>36</v>
      </c>
      <c r="G98" s="6" t="str">
        <f>""</f>
        <v/>
      </c>
      <c r="H98" s="8" t="str">
        <f t="shared" si="2"/>
        <v>NOR012 - EHPAD BOLLEZEELE</v>
      </c>
    </row>
    <row r="99" spans="1:8" x14ac:dyDescent="0.25">
      <c r="A99" s="6" t="s">
        <v>399</v>
      </c>
      <c r="B99" s="6" t="s">
        <v>400</v>
      </c>
      <c r="C99" s="6" t="s">
        <v>401</v>
      </c>
      <c r="D99" s="6" t="s">
        <v>362</v>
      </c>
      <c r="E99" s="6" t="s">
        <v>402</v>
      </c>
      <c r="F99" s="6" t="s">
        <v>36</v>
      </c>
      <c r="G99" s="6" t="str">
        <f>""</f>
        <v/>
      </c>
      <c r="H99" s="8" t="str">
        <f t="shared" si="2"/>
        <v>NOR013 - EHPAD BONDUES</v>
      </c>
    </row>
    <row r="100" spans="1:8" x14ac:dyDescent="0.25">
      <c r="A100" s="6" t="s">
        <v>403</v>
      </c>
      <c r="B100" s="6" t="s">
        <v>404</v>
      </c>
      <c r="C100" s="6" t="s">
        <v>405</v>
      </c>
      <c r="D100" s="6" t="s">
        <v>362</v>
      </c>
      <c r="E100" s="6" t="s">
        <v>406</v>
      </c>
      <c r="F100" s="6" t="s">
        <v>36</v>
      </c>
      <c r="G100" s="6" t="str">
        <f>""</f>
        <v/>
      </c>
      <c r="H100" s="8" t="str">
        <f t="shared" si="2"/>
        <v>NOR014 - EHPAD BOUCHAIN</v>
      </c>
    </row>
    <row r="101" spans="1:8" x14ac:dyDescent="0.25">
      <c r="A101" s="6" t="s">
        <v>407</v>
      </c>
      <c r="B101" s="6" t="s">
        <v>408</v>
      </c>
      <c r="C101" s="6" t="s">
        <v>409</v>
      </c>
      <c r="D101" s="6" t="s">
        <v>362</v>
      </c>
      <c r="E101" s="6" t="s">
        <v>410</v>
      </c>
      <c r="F101" s="6" t="s">
        <v>36</v>
      </c>
      <c r="G101" s="6" t="str">
        <f>""</f>
        <v/>
      </c>
      <c r="H101" s="8" t="str">
        <f t="shared" si="2"/>
        <v>NOR015 - EHPAD BOURBOURG</v>
      </c>
    </row>
    <row r="102" spans="1:8" x14ac:dyDescent="0.25">
      <c r="A102" s="6" t="s">
        <v>411</v>
      </c>
      <c r="B102" s="6" t="s">
        <v>412</v>
      </c>
      <c r="C102" s="6" t="s">
        <v>413</v>
      </c>
      <c r="D102" s="6" t="s">
        <v>362</v>
      </c>
      <c r="E102" s="6" t="s">
        <v>414</v>
      </c>
      <c r="F102" s="6" t="s">
        <v>36</v>
      </c>
      <c r="G102" s="6" t="str">
        <f>""</f>
        <v/>
      </c>
      <c r="H102" s="8" t="str">
        <f t="shared" si="2"/>
        <v>NOR017 - EHPAD BRAY DUNES</v>
      </c>
    </row>
    <row r="103" spans="1:8" x14ac:dyDescent="0.25">
      <c r="A103" s="6" t="s">
        <v>415</v>
      </c>
      <c r="B103" s="6" t="s">
        <v>416</v>
      </c>
      <c r="C103" s="6" t="s">
        <v>41</v>
      </c>
      <c r="D103" s="6" t="s">
        <v>362</v>
      </c>
      <c r="E103" s="6" t="s">
        <v>417</v>
      </c>
      <c r="F103" s="6" t="s">
        <v>21</v>
      </c>
      <c r="G103" s="6" t="str">
        <f>""</f>
        <v/>
      </c>
      <c r="H103" s="8" t="str">
        <f t="shared" si="2"/>
        <v>NOR018 - CH CAMBRAI</v>
      </c>
    </row>
    <row r="104" spans="1:8" x14ac:dyDescent="0.25">
      <c r="A104" s="6" t="s">
        <v>418</v>
      </c>
      <c r="B104" s="6" t="s">
        <v>419</v>
      </c>
      <c r="C104" s="6" t="s">
        <v>420</v>
      </c>
      <c r="D104" s="6" t="s">
        <v>362</v>
      </c>
      <c r="E104" s="6" t="s">
        <v>421</v>
      </c>
      <c r="F104" s="6" t="s">
        <v>36</v>
      </c>
      <c r="G104" s="6" t="str">
        <f>""</f>
        <v/>
      </c>
      <c r="H104" s="8" t="str">
        <f t="shared" si="2"/>
        <v>NOR019 - EHPAD CASSEL</v>
      </c>
    </row>
    <row r="105" spans="1:8" x14ac:dyDescent="0.25">
      <c r="A105" s="6" t="s">
        <v>422</v>
      </c>
      <c r="B105" s="6" t="s">
        <v>423</v>
      </c>
      <c r="C105" s="6" t="s">
        <v>41</v>
      </c>
      <c r="D105" s="6" t="s">
        <v>362</v>
      </c>
      <c r="E105" s="6" t="s">
        <v>424</v>
      </c>
      <c r="F105" s="6" t="s">
        <v>21</v>
      </c>
      <c r="G105" s="6" t="str">
        <f>""</f>
        <v/>
      </c>
      <c r="H105" s="8" t="str">
        <f t="shared" si="2"/>
        <v>NOR020 - CH LE CATEAU CAMBRESIS</v>
      </c>
    </row>
    <row r="106" spans="1:8" x14ac:dyDescent="0.25">
      <c r="A106" s="6" t="s">
        <v>425</v>
      </c>
      <c r="B106" s="6" t="s">
        <v>426</v>
      </c>
      <c r="C106" s="6" t="s">
        <v>427</v>
      </c>
      <c r="D106" s="6" t="s">
        <v>362</v>
      </c>
      <c r="E106" s="6" t="s">
        <v>428</v>
      </c>
      <c r="F106" s="6" t="s">
        <v>36</v>
      </c>
      <c r="G106" s="6" t="str">
        <f>""</f>
        <v/>
      </c>
      <c r="H106" s="8" t="str">
        <f t="shared" si="2"/>
        <v>NOR022 - EHPAD CHAPELLE ARMENTIERES</v>
      </c>
    </row>
    <row r="107" spans="1:8" x14ac:dyDescent="0.25">
      <c r="A107" s="6" t="s">
        <v>429</v>
      </c>
      <c r="B107" s="6" t="s">
        <v>430</v>
      </c>
      <c r="C107" s="6" t="s">
        <v>431</v>
      </c>
      <c r="D107" s="6" t="s">
        <v>362</v>
      </c>
      <c r="E107" s="6" t="s">
        <v>432</v>
      </c>
      <c r="F107" s="6" t="s">
        <v>36</v>
      </c>
      <c r="G107" s="6" t="str">
        <f>""</f>
        <v/>
      </c>
      <c r="H107" s="8" t="str">
        <f t="shared" si="2"/>
        <v>NOR023 - EHPAD RESIDENCE LES FLEURS DE LA LYS</v>
      </c>
    </row>
    <row r="108" spans="1:8" x14ac:dyDescent="0.25">
      <c r="A108" s="6" t="s">
        <v>433</v>
      </c>
      <c r="B108" s="6" t="s">
        <v>434</v>
      </c>
      <c r="C108" s="6" t="s">
        <v>435</v>
      </c>
      <c r="D108" s="6" t="s">
        <v>362</v>
      </c>
      <c r="E108" s="6" t="s">
        <v>436</v>
      </c>
      <c r="F108" s="6" t="s">
        <v>36</v>
      </c>
      <c r="G108" s="6" t="str">
        <f>""</f>
        <v/>
      </c>
      <c r="H108" s="8" t="str">
        <f t="shared" si="2"/>
        <v>NOR024 - EHPAD CONDE SUR L'ESCAUT</v>
      </c>
    </row>
    <row r="109" spans="1:8" x14ac:dyDescent="0.25">
      <c r="A109" s="6" t="s">
        <v>437</v>
      </c>
      <c r="B109" s="6" t="s">
        <v>438</v>
      </c>
      <c r="C109" s="6" t="s">
        <v>439</v>
      </c>
      <c r="D109" s="6" t="s">
        <v>362</v>
      </c>
      <c r="E109" s="6" t="s">
        <v>440</v>
      </c>
      <c r="F109" s="6" t="s">
        <v>36</v>
      </c>
      <c r="G109" s="6" t="str">
        <f>""</f>
        <v/>
      </c>
      <c r="H109" s="8" t="str">
        <f t="shared" si="2"/>
        <v>NOR025 - EHPAD CROIX</v>
      </c>
    </row>
    <row r="110" spans="1:8" x14ac:dyDescent="0.25">
      <c r="A110" s="6" t="s">
        <v>441</v>
      </c>
      <c r="B110" s="6" t="s">
        <v>442</v>
      </c>
      <c r="C110" s="6" t="s">
        <v>41</v>
      </c>
      <c r="D110" s="6" t="s">
        <v>362</v>
      </c>
      <c r="E110" s="6" t="s">
        <v>443</v>
      </c>
      <c r="F110" s="6" t="s">
        <v>21</v>
      </c>
      <c r="G110" s="6" t="str">
        <f>""</f>
        <v/>
      </c>
      <c r="H110" s="8" t="str">
        <f t="shared" si="2"/>
        <v>NOR027 - CH DENAIN</v>
      </c>
    </row>
    <row r="111" spans="1:8" x14ac:dyDescent="0.25">
      <c r="A111" s="6" t="s">
        <v>444</v>
      </c>
      <c r="B111" s="6" t="s">
        <v>445</v>
      </c>
      <c r="C111" s="6" t="s">
        <v>41</v>
      </c>
      <c r="D111" s="6" t="s">
        <v>362</v>
      </c>
      <c r="E111" s="6" t="s">
        <v>446</v>
      </c>
      <c r="F111" s="6" t="s">
        <v>21</v>
      </c>
      <c r="G111" s="6" t="str">
        <f>""</f>
        <v/>
      </c>
      <c r="H111" s="8" t="str">
        <f t="shared" si="2"/>
        <v>NOR028 - CH DOUAI</v>
      </c>
    </row>
    <row r="112" spans="1:8" x14ac:dyDescent="0.25">
      <c r="A112" s="6" t="s">
        <v>447</v>
      </c>
      <c r="B112" s="6" t="s">
        <v>448</v>
      </c>
      <c r="C112" s="6" t="s">
        <v>41</v>
      </c>
      <c r="D112" s="6" t="s">
        <v>362</v>
      </c>
      <c r="E112" s="6" t="s">
        <v>449</v>
      </c>
      <c r="F112" s="6" t="s">
        <v>21</v>
      </c>
      <c r="G112" s="6" t="str">
        <f>""</f>
        <v/>
      </c>
      <c r="H112" s="8" t="str">
        <f t="shared" si="2"/>
        <v>NOR029 - CH DUNKERQUE</v>
      </c>
    </row>
    <row r="113" spans="1:8" x14ac:dyDescent="0.25">
      <c r="A113" s="6" t="s">
        <v>450</v>
      </c>
      <c r="B113" s="6" t="s">
        <v>451</v>
      </c>
      <c r="C113" s="6" t="s">
        <v>452</v>
      </c>
      <c r="D113" s="6" t="s">
        <v>362</v>
      </c>
      <c r="E113" s="6" t="s">
        <v>453</v>
      </c>
      <c r="F113" s="6" t="s">
        <v>36</v>
      </c>
      <c r="G113" s="6" t="str">
        <f>""</f>
        <v/>
      </c>
      <c r="H113" s="8" t="str">
        <f t="shared" si="2"/>
        <v>NOR030 - EHPAD ERQUINGHEM LYS</v>
      </c>
    </row>
    <row r="114" spans="1:8" x14ac:dyDescent="0.25">
      <c r="A114" s="6" t="s">
        <v>454</v>
      </c>
      <c r="B114" s="6" t="s">
        <v>455</v>
      </c>
      <c r="C114" s="6" t="s">
        <v>456</v>
      </c>
      <c r="D114" s="6" t="s">
        <v>362</v>
      </c>
      <c r="E114" s="6" t="s">
        <v>457</v>
      </c>
      <c r="F114" s="6" t="s">
        <v>36</v>
      </c>
      <c r="G114" s="6" t="str">
        <f>""</f>
        <v/>
      </c>
      <c r="H114" s="8" t="str">
        <f t="shared" si="2"/>
        <v>NOR031 - EHPAD ESQUELBECQ</v>
      </c>
    </row>
    <row r="115" spans="1:8" x14ac:dyDescent="0.25">
      <c r="A115" s="6" t="s">
        <v>458</v>
      </c>
      <c r="B115" s="6" t="s">
        <v>459</v>
      </c>
      <c r="C115" s="6" t="s">
        <v>460</v>
      </c>
      <c r="D115" s="6" t="s">
        <v>362</v>
      </c>
      <c r="E115" s="6" t="s">
        <v>461</v>
      </c>
      <c r="F115" s="6" t="s">
        <v>36</v>
      </c>
      <c r="G115" s="6" t="str">
        <f>""</f>
        <v/>
      </c>
      <c r="H115" s="8" t="str">
        <f t="shared" si="2"/>
        <v>NOR032 - EHPAD ESTAIRES</v>
      </c>
    </row>
    <row r="116" spans="1:8" x14ac:dyDescent="0.25">
      <c r="A116" s="6" t="s">
        <v>462</v>
      </c>
      <c r="B116" s="6" t="s">
        <v>463</v>
      </c>
      <c r="C116" s="6" t="s">
        <v>464</v>
      </c>
      <c r="D116" s="6" t="s">
        <v>362</v>
      </c>
      <c r="E116" s="6" t="s">
        <v>465</v>
      </c>
      <c r="F116" s="6" t="s">
        <v>21</v>
      </c>
      <c r="G116" s="6" t="str">
        <f>""</f>
        <v/>
      </c>
      <c r="H116" s="8" t="str">
        <f t="shared" si="2"/>
        <v>NOR033 - CH DE FELLERIES-LIESSIES</v>
      </c>
    </row>
    <row r="117" spans="1:8" x14ac:dyDescent="0.25">
      <c r="A117" s="6" t="s">
        <v>466</v>
      </c>
      <c r="B117" s="6" t="s">
        <v>467</v>
      </c>
      <c r="C117" s="6" t="s">
        <v>41</v>
      </c>
      <c r="D117" s="6" t="s">
        <v>362</v>
      </c>
      <c r="E117" s="6" t="s">
        <v>468</v>
      </c>
      <c r="F117" s="6" t="s">
        <v>21</v>
      </c>
      <c r="G117" s="6" t="str">
        <f>""</f>
        <v/>
      </c>
      <c r="H117" s="8" t="str">
        <f t="shared" si="2"/>
        <v>NOR034 - CH FOURMIES</v>
      </c>
    </row>
    <row r="118" spans="1:8" x14ac:dyDescent="0.25">
      <c r="A118" s="6" t="s">
        <v>469</v>
      </c>
      <c r="B118" s="6" t="s">
        <v>470</v>
      </c>
      <c r="C118" s="6" t="s">
        <v>471</v>
      </c>
      <c r="D118" s="6" t="s">
        <v>362</v>
      </c>
      <c r="E118" s="6" t="s">
        <v>472</v>
      </c>
      <c r="F118" s="6" t="s">
        <v>36</v>
      </c>
      <c r="G118" s="6" t="str">
        <f>""</f>
        <v/>
      </c>
      <c r="H118" s="8" t="str">
        <f t="shared" si="2"/>
        <v>NOR036 - EHPAD LA GORGUE</v>
      </c>
    </row>
    <row r="119" spans="1:8" x14ac:dyDescent="0.25">
      <c r="A119" s="6" t="s">
        <v>473</v>
      </c>
      <c r="B119" s="6" t="s">
        <v>474</v>
      </c>
      <c r="C119" s="6" t="s">
        <v>475</v>
      </c>
      <c r="D119" s="6" t="s">
        <v>362</v>
      </c>
      <c r="E119" s="6" t="s">
        <v>476</v>
      </c>
      <c r="F119" s="6" t="s">
        <v>36</v>
      </c>
      <c r="G119" s="6" t="str">
        <f>""</f>
        <v/>
      </c>
      <c r="H119" s="8" t="str">
        <f t="shared" si="2"/>
        <v>NOR037 - EHPAD GRAVELINES</v>
      </c>
    </row>
    <row r="120" spans="1:8" x14ac:dyDescent="0.25">
      <c r="A120" s="6" t="s">
        <v>477</v>
      </c>
      <c r="B120" s="6" t="s">
        <v>478</v>
      </c>
      <c r="C120" s="6" t="s">
        <v>479</v>
      </c>
      <c r="D120" s="6" t="s">
        <v>362</v>
      </c>
      <c r="E120" s="6" t="s">
        <v>480</v>
      </c>
      <c r="F120" s="6" t="s">
        <v>36</v>
      </c>
      <c r="G120" s="6" t="str">
        <f>""</f>
        <v/>
      </c>
      <c r="H120" s="8" t="str">
        <f t="shared" si="2"/>
        <v>NOR038 - EHPAD HALLUIN</v>
      </c>
    </row>
    <row r="121" spans="1:8" x14ac:dyDescent="0.25">
      <c r="A121" s="6" t="s">
        <v>481</v>
      </c>
      <c r="B121" s="6" t="s">
        <v>482</v>
      </c>
      <c r="C121" s="6" t="s">
        <v>41</v>
      </c>
      <c r="D121" s="6" t="s">
        <v>362</v>
      </c>
      <c r="E121" s="6" t="s">
        <v>483</v>
      </c>
      <c r="F121" s="6" t="s">
        <v>21</v>
      </c>
      <c r="G121" s="6" t="str">
        <f>""</f>
        <v/>
      </c>
      <c r="H121" s="8" t="str">
        <f t="shared" si="2"/>
        <v>NOR040 - CH HAUTMONT</v>
      </c>
    </row>
    <row r="122" spans="1:8" x14ac:dyDescent="0.25">
      <c r="A122" s="6" t="s">
        <v>484</v>
      </c>
      <c r="B122" s="6" t="s">
        <v>485</v>
      </c>
      <c r="C122" s="6" t="s">
        <v>486</v>
      </c>
      <c r="D122" s="6" t="s">
        <v>362</v>
      </c>
      <c r="E122" s="6" t="s">
        <v>487</v>
      </c>
      <c r="F122" s="6" t="s">
        <v>36</v>
      </c>
      <c r="G122" s="6" t="str">
        <f>""</f>
        <v/>
      </c>
      <c r="H122" s="8" t="str">
        <f t="shared" si="2"/>
        <v>NOR041 - EHPAD HAVERSKERQUE</v>
      </c>
    </row>
    <row r="123" spans="1:8" x14ac:dyDescent="0.25">
      <c r="A123" s="6" t="s">
        <v>488</v>
      </c>
      <c r="B123" s="6" t="s">
        <v>489</v>
      </c>
      <c r="C123" s="6" t="s">
        <v>490</v>
      </c>
      <c r="D123" s="6" t="s">
        <v>362</v>
      </c>
      <c r="E123" s="6" t="s">
        <v>491</v>
      </c>
      <c r="F123" s="6" t="s">
        <v>21</v>
      </c>
      <c r="G123" s="6" t="str">
        <f>""</f>
        <v/>
      </c>
      <c r="H123" s="8" t="str">
        <f t="shared" si="2"/>
        <v>NOR042 - CH HAZEBROUCK</v>
      </c>
    </row>
    <row r="124" spans="1:8" x14ac:dyDescent="0.25">
      <c r="A124" s="6" t="s">
        <v>492</v>
      </c>
      <c r="B124" s="6" t="s">
        <v>493</v>
      </c>
      <c r="C124" s="6" t="s">
        <v>494</v>
      </c>
      <c r="D124" s="6" t="s">
        <v>362</v>
      </c>
      <c r="E124" s="6" t="s">
        <v>495</v>
      </c>
      <c r="F124" s="6" t="s">
        <v>36</v>
      </c>
      <c r="G124" s="6" t="str">
        <f>""</f>
        <v/>
      </c>
      <c r="H124" s="8" t="str">
        <f t="shared" si="2"/>
        <v>NOR043 - EHPAD HEM</v>
      </c>
    </row>
    <row r="125" spans="1:8" x14ac:dyDescent="0.25">
      <c r="A125" s="6" t="s">
        <v>496</v>
      </c>
      <c r="B125" s="6" t="s">
        <v>497</v>
      </c>
      <c r="C125" s="6" t="s">
        <v>498</v>
      </c>
      <c r="D125" s="6" t="s">
        <v>362</v>
      </c>
      <c r="E125" s="6" t="s">
        <v>499</v>
      </c>
      <c r="F125" s="6" t="s">
        <v>36</v>
      </c>
      <c r="G125" s="6" t="str">
        <f>""</f>
        <v/>
      </c>
      <c r="H125" s="8" t="str">
        <f t="shared" si="2"/>
        <v>NOR044 - EHPAD HERLIES</v>
      </c>
    </row>
    <row r="126" spans="1:8" x14ac:dyDescent="0.25">
      <c r="A126" s="6" t="s">
        <v>500</v>
      </c>
      <c r="B126" s="6" t="s">
        <v>501</v>
      </c>
      <c r="C126" s="6" t="s">
        <v>502</v>
      </c>
      <c r="D126" s="6" t="s">
        <v>362</v>
      </c>
      <c r="E126" s="6" t="s">
        <v>503</v>
      </c>
      <c r="F126" s="6" t="s">
        <v>36</v>
      </c>
      <c r="G126" s="6" t="str">
        <f>""</f>
        <v/>
      </c>
      <c r="H126" s="8" t="str">
        <f t="shared" si="2"/>
        <v>NOR045 - EHPAD HONDSCHOOTE</v>
      </c>
    </row>
    <row r="127" spans="1:8" x14ac:dyDescent="0.25">
      <c r="A127" s="6" t="s">
        <v>504</v>
      </c>
      <c r="B127" s="6" t="s">
        <v>505</v>
      </c>
      <c r="C127" s="6" t="s">
        <v>506</v>
      </c>
      <c r="D127" s="6" t="s">
        <v>362</v>
      </c>
      <c r="E127" s="6" t="s">
        <v>507</v>
      </c>
      <c r="F127" s="6" t="s">
        <v>36</v>
      </c>
      <c r="G127" s="6" t="str">
        <f>""</f>
        <v/>
      </c>
      <c r="H127" s="8" t="str">
        <f t="shared" si="2"/>
        <v>NOR046 - EHPAD  HOUPLINES</v>
      </c>
    </row>
    <row r="128" spans="1:8" x14ac:dyDescent="0.25">
      <c r="A128" s="6" t="s">
        <v>508</v>
      </c>
      <c r="B128" s="6" t="s">
        <v>509</v>
      </c>
      <c r="C128" s="6" t="s">
        <v>41</v>
      </c>
      <c r="D128" s="6" t="s">
        <v>362</v>
      </c>
      <c r="E128" s="6" t="s">
        <v>510</v>
      </c>
      <c r="F128" s="6" t="s">
        <v>21</v>
      </c>
      <c r="G128" s="6" t="str">
        <f>""</f>
        <v/>
      </c>
      <c r="H128" s="8" t="str">
        <f t="shared" si="2"/>
        <v>NOR047 - CH JEUMONT</v>
      </c>
    </row>
    <row r="129" spans="1:8" x14ac:dyDescent="0.25">
      <c r="A129" s="6" t="s">
        <v>511</v>
      </c>
      <c r="B129" s="6" t="s">
        <v>512</v>
      </c>
      <c r="C129" s="6" t="s">
        <v>513</v>
      </c>
      <c r="D129" s="6" t="s">
        <v>362</v>
      </c>
      <c r="E129" s="6" t="s">
        <v>514</v>
      </c>
      <c r="F129" s="6" t="s">
        <v>36</v>
      </c>
      <c r="G129" s="6" t="str">
        <f>""</f>
        <v/>
      </c>
      <c r="H129" s="8" t="str">
        <f t="shared" si="2"/>
        <v>NOR048 - EHPAD LANDRECIES</v>
      </c>
    </row>
    <row r="130" spans="1:8" x14ac:dyDescent="0.25">
      <c r="A130" s="6" t="s">
        <v>515</v>
      </c>
      <c r="B130" s="6" t="s">
        <v>516</v>
      </c>
      <c r="C130" s="6" t="s">
        <v>517</v>
      </c>
      <c r="D130" s="6" t="s">
        <v>362</v>
      </c>
      <c r="E130" s="6" t="s">
        <v>518</v>
      </c>
      <c r="F130" s="6" t="s">
        <v>231</v>
      </c>
      <c r="G130" s="6" t="str">
        <f>""</f>
        <v/>
      </c>
      <c r="H130" s="8" t="str">
        <f t="shared" si="2"/>
        <v>NOR049 - CHRU LILLE</v>
      </c>
    </row>
    <row r="131" spans="1:8" x14ac:dyDescent="0.25">
      <c r="A131" s="6" t="s">
        <v>519</v>
      </c>
      <c r="B131" s="6" t="s">
        <v>520</v>
      </c>
      <c r="C131" s="6" t="s">
        <v>521</v>
      </c>
      <c r="D131" s="6" t="s">
        <v>362</v>
      </c>
      <c r="E131" s="6" t="s">
        <v>522</v>
      </c>
      <c r="F131" s="6" t="s">
        <v>36</v>
      </c>
      <c r="G131" s="6" t="str">
        <f>""</f>
        <v/>
      </c>
      <c r="H131" s="8" t="str">
        <f t="shared" si="2"/>
        <v>NOR050 - EHPAD LINSELLES</v>
      </c>
    </row>
    <row r="132" spans="1:8" x14ac:dyDescent="0.25">
      <c r="A132" s="6" t="s">
        <v>523</v>
      </c>
      <c r="B132" s="6" t="s">
        <v>524</v>
      </c>
      <c r="C132" s="6" t="s">
        <v>525</v>
      </c>
      <c r="D132" s="6" t="s">
        <v>362</v>
      </c>
      <c r="E132" s="6" t="s">
        <v>526</v>
      </c>
      <c r="F132" s="6" t="s">
        <v>21</v>
      </c>
      <c r="G132" s="6" t="str">
        <f>""</f>
        <v/>
      </c>
      <c r="H132" s="8" t="str">
        <f t="shared" si="2"/>
        <v>NOR052 - GH LOOS HAUBOURDIN</v>
      </c>
    </row>
    <row r="133" spans="1:8" x14ac:dyDescent="0.25">
      <c r="A133" s="6" t="s">
        <v>527</v>
      </c>
      <c r="B133" s="6" t="s">
        <v>528</v>
      </c>
      <c r="C133" s="6" t="s">
        <v>529</v>
      </c>
      <c r="D133" s="6" t="s">
        <v>362</v>
      </c>
      <c r="E133" s="6" t="s">
        <v>530</v>
      </c>
      <c r="F133" s="6" t="s">
        <v>36</v>
      </c>
      <c r="G133" s="6" t="str">
        <f>""</f>
        <v/>
      </c>
      <c r="H133" s="8" t="str">
        <f t="shared" si="2"/>
        <v>NOR053 - EHPAD MARCHIENNES</v>
      </c>
    </row>
    <row r="134" spans="1:8" x14ac:dyDescent="0.25">
      <c r="A134" s="6" t="s">
        <v>531</v>
      </c>
      <c r="B134" s="6" t="s">
        <v>532</v>
      </c>
      <c r="C134" s="6" t="s">
        <v>533</v>
      </c>
      <c r="D134" s="6" t="s">
        <v>362</v>
      </c>
      <c r="E134" s="6" t="s">
        <v>534</v>
      </c>
      <c r="F134" s="6" t="s">
        <v>36</v>
      </c>
      <c r="G134" s="6" t="str">
        <f>""</f>
        <v/>
      </c>
      <c r="H134" s="8" t="str">
        <f t="shared" si="2"/>
        <v>NOR054 - EHPAD MARCQ-EN-BAROEUL</v>
      </c>
    </row>
    <row r="135" spans="1:8" x14ac:dyDescent="0.25">
      <c r="A135" s="6" t="s">
        <v>535</v>
      </c>
      <c r="B135" s="6" t="s">
        <v>536</v>
      </c>
      <c r="C135" s="6" t="s">
        <v>537</v>
      </c>
      <c r="D135" s="6" t="s">
        <v>362</v>
      </c>
      <c r="E135" s="6" t="s">
        <v>538</v>
      </c>
      <c r="F135" s="6" t="s">
        <v>21</v>
      </c>
      <c r="G135" s="6" t="str">
        <f>""</f>
        <v/>
      </c>
      <c r="H135" s="8" t="str">
        <f t="shared" si="2"/>
        <v>NOR055 - CH MAUBEUGE</v>
      </c>
    </row>
    <row r="136" spans="1:8" x14ac:dyDescent="0.25">
      <c r="A136" s="6" t="s">
        <v>539</v>
      </c>
      <c r="B136" s="6" t="s">
        <v>540</v>
      </c>
      <c r="C136" s="6" t="s">
        <v>541</v>
      </c>
      <c r="D136" s="6" t="s">
        <v>362</v>
      </c>
      <c r="E136" s="6" t="s">
        <v>542</v>
      </c>
      <c r="F136" s="6" t="s">
        <v>36</v>
      </c>
      <c r="G136" s="6" t="str">
        <f>""</f>
        <v/>
      </c>
      <c r="H136" s="8" t="str">
        <f t="shared" si="2"/>
        <v>NOR056 - EHPAD MERVILLE</v>
      </c>
    </row>
    <row r="137" spans="1:8" x14ac:dyDescent="0.25">
      <c r="A137" s="6" t="s">
        <v>543</v>
      </c>
      <c r="B137" s="6" t="s">
        <v>544</v>
      </c>
      <c r="C137" s="6" t="s">
        <v>544</v>
      </c>
      <c r="D137" s="6" t="s">
        <v>362</v>
      </c>
      <c r="E137" s="6" t="s">
        <v>518</v>
      </c>
      <c r="F137" s="6" t="s">
        <v>545</v>
      </c>
      <c r="G137" s="6" t="str">
        <f>""</f>
        <v/>
      </c>
      <c r="H137" s="8" t="str">
        <f t="shared" si="2"/>
        <v>NOR058 - EPDSAE LILLE</v>
      </c>
    </row>
    <row r="138" spans="1:8" x14ac:dyDescent="0.25">
      <c r="A138" s="6" t="s">
        <v>546</v>
      </c>
      <c r="B138" s="6" t="s">
        <v>547</v>
      </c>
      <c r="C138" s="6" t="s">
        <v>548</v>
      </c>
      <c r="D138" s="6" t="s">
        <v>362</v>
      </c>
      <c r="E138" s="6" t="s">
        <v>549</v>
      </c>
      <c r="F138" s="6" t="s">
        <v>36</v>
      </c>
      <c r="G138" s="6" t="str">
        <f>""</f>
        <v/>
      </c>
      <c r="H138" s="8" t="str">
        <f t="shared" si="2"/>
        <v>NOR059 - EHPAD MORBECQUE</v>
      </c>
    </row>
    <row r="139" spans="1:8" x14ac:dyDescent="0.25">
      <c r="A139" s="6" t="s">
        <v>550</v>
      </c>
      <c r="B139" s="6" t="s">
        <v>551</v>
      </c>
      <c r="C139" s="6" t="s">
        <v>552</v>
      </c>
      <c r="D139" s="6" t="s">
        <v>362</v>
      </c>
      <c r="E139" s="6" t="s">
        <v>553</v>
      </c>
      <c r="F139" s="6" t="s">
        <v>36</v>
      </c>
      <c r="G139" s="6" t="str">
        <f>""</f>
        <v/>
      </c>
      <c r="H139" s="8" t="str">
        <f t="shared" si="2"/>
        <v>NOR061 - EHPAD MOUVAUX</v>
      </c>
    </row>
    <row r="140" spans="1:8" x14ac:dyDescent="0.25">
      <c r="A140" s="6" t="s">
        <v>554</v>
      </c>
      <c r="B140" s="6" t="s">
        <v>555</v>
      </c>
      <c r="C140" s="6" t="s">
        <v>556</v>
      </c>
      <c r="D140" s="6" t="s">
        <v>362</v>
      </c>
      <c r="E140" s="6" t="s">
        <v>557</v>
      </c>
      <c r="F140" s="6" t="s">
        <v>36</v>
      </c>
      <c r="G140" s="6" t="str">
        <f>""</f>
        <v/>
      </c>
      <c r="H140" s="8" t="str">
        <f t="shared" si="2"/>
        <v>NOR062 - EHPAD NEUVILLE-EN-FERRAIN</v>
      </c>
    </row>
    <row r="141" spans="1:8" x14ac:dyDescent="0.25">
      <c r="A141" s="6" t="s">
        <v>558</v>
      </c>
      <c r="B141" s="6" t="s">
        <v>559</v>
      </c>
      <c r="C141" s="6" t="s">
        <v>560</v>
      </c>
      <c r="D141" s="6" t="s">
        <v>362</v>
      </c>
      <c r="E141" s="6" t="s">
        <v>561</v>
      </c>
      <c r="F141" s="6" t="s">
        <v>36</v>
      </c>
      <c r="G141" s="6" t="str">
        <f>""</f>
        <v/>
      </c>
      <c r="H141" s="8" t="str">
        <f t="shared" si="2"/>
        <v>NOR063 - EHPAD NIEPPE</v>
      </c>
    </row>
    <row r="142" spans="1:8" x14ac:dyDescent="0.25">
      <c r="A142" s="6" t="s">
        <v>562</v>
      </c>
      <c r="B142" s="6" t="s">
        <v>563</v>
      </c>
      <c r="C142" s="6" t="s">
        <v>125</v>
      </c>
      <c r="D142" s="6" t="s">
        <v>362</v>
      </c>
      <c r="E142" s="6" t="s">
        <v>564</v>
      </c>
      <c r="F142" s="6" t="s">
        <v>36</v>
      </c>
      <c r="G142" s="6" t="str">
        <f>""</f>
        <v/>
      </c>
      <c r="H142" s="8" t="str">
        <f t="shared" si="2"/>
        <v>NOR065 - EHPAD ORCHIES</v>
      </c>
    </row>
    <row r="143" spans="1:8" x14ac:dyDescent="0.25">
      <c r="A143" s="6" t="s">
        <v>565</v>
      </c>
      <c r="B143" s="6" t="s">
        <v>566</v>
      </c>
      <c r="C143" s="6" t="s">
        <v>41</v>
      </c>
      <c r="D143" s="6" t="s">
        <v>362</v>
      </c>
      <c r="E143" s="6" t="s">
        <v>567</v>
      </c>
      <c r="F143" s="6" t="s">
        <v>21</v>
      </c>
      <c r="G143" s="6" t="str">
        <f>""</f>
        <v/>
      </c>
      <c r="H143" s="8" t="str">
        <f t="shared" si="2"/>
        <v>NOR066 - CH LE QUESNOY</v>
      </c>
    </row>
    <row r="144" spans="1:8" x14ac:dyDescent="0.25">
      <c r="A144" s="6" t="s">
        <v>568</v>
      </c>
      <c r="B144" s="6" t="s">
        <v>569</v>
      </c>
      <c r="C144" s="6" t="s">
        <v>570</v>
      </c>
      <c r="D144" s="6" t="s">
        <v>362</v>
      </c>
      <c r="E144" s="6" t="s">
        <v>571</v>
      </c>
      <c r="F144" s="6" t="s">
        <v>36</v>
      </c>
      <c r="G144" s="6" t="str">
        <f>""</f>
        <v/>
      </c>
      <c r="H144" s="8" t="str">
        <f t="shared" si="2"/>
        <v>NOR067 - EHPAD QUESNOY-SUR-DEULE</v>
      </c>
    </row>
    <row r="145" spans="1:8" x14ac:dyDescent="0.25">
      <c r="A145" s="6" t="s">
        <v>572</v>
      </c>
      <c r="B145" s="6" t="s">
        <v>573</v>
      </c>
      <c r="C145" s="6" t="s">
        <v>574</v>
      </c>
      <c r="D145" s="6" t="s">
        <v>362</v>
      </c>
      <c r="E145" s="6" t="s">
        <v>575</v>
      </c>
      <c r="F145" s="6" t="s">
        <v>36</v>
      </c>
      <c r="G145" s="6" t="str">
        <f>""</f>
        <v/>
      </c>
      <c r="H145" s="8" t="str">
        <f t="shared" si="2"/>
        <v>NOR069 - EHPAD RONCQ</v>
      </c>
    </row>
    <row r="146" spans="1:8" x14ac:dyDescent="0.25">
      <c r="A146" s="6" t="s">
        <v>576</v>
      </c>
      <c r="B146" s="6" t="s">
        <v>577</v>
      </c>
      <c r="C146" s="6" t="s">
        <v>41</v>
      </c>
      <c r="D146" s="6" t="s">
        <v>362</v>
      </c>
      <c r="E146" s="6" t="s">
        <v>578</v>
      </c>
      <c r="F146" s="6" t="s">
        <v>21</v>
      </c>
      <c r="G146" s="6" t="str">
        <f>""</f>
        <v/>
      </c>
      <c r="H146" s="8" t="str">
        <f t="shared" si="2"/>
        <v>NOR070 - CH ROUBAIX</v>
      </c>
    </row>
    <row r="147" spans="1:8" x14ac:dyDescent="0.25">
      <c r="A147" s="6" t="s">
        <v>579</v>
      </c>
      <c r="B147" s="6" t="s">
        <v>580</v>
      </c>
      <c r="C147" s="6" t="s">
        <v>581</v>
      </c>
      <c r="D147" s="6" t="s">
        <v>362</v>
      </c>
      <c r="E147" s="6" t="s">
        <v>582</v>
      </c>
      <c r="F147" s="6" t="s">
        <v>36</v>
      </c>
      <c r="G147" s="6" t="str">
        <f>""</f>
        <v/>
      </c>
      <c r="H147" s="8" t="str">
        <f t="shared" si="2"/>
        <v>NOR071 - EHPAD SAINGHIN-EN-WEPPES</v>
      </c>
    </row>
    <row r="148" spans="1:8" x14ac:dyDescent="0.25">
      <c r="A148" s="6" t="s">
        <v>583</v>
      </c>
      <c r="B148" s="6" t="s">
        <v>584</v>
      </c>
      <c r="C148" s="6" t="s">
        <v>585</v>
      </c>
      <c r="D148" s="6" t="s">
        <v>362</v>
      </c>
      <c r="E148" s="6" t="s">
        <v>586</v>
      </c>
      <c r="F148" s="6" t="s">
        <v>36</v>
      </c>
      <c r="G148" s="6" t="str">
        <f>""</f>
        <v/>
      </c>
      <c r="H148" s="8" t="str">
        <f t="shared" si="2"/>
        <v>NOR072 - EHPAD SAINS DU NORD</v>
      </c>
    </row>
    <row r="149" spans="1:8" x14ac:dyDescent="0.25">
      <c r="A149" s="6" t="s">
        <v>587</v>
      </c>
      <c r="B149" s="6" t="s">
        <v>588</v>
      </c>
      <c r="C149" s="6" t="s">
        <v>41</v>
      </c>
      <c r="D149" s="6" t="s">
        <v>362</v>
      </c>
      <c r="E149" s="6" t="s">
        <v>589</v>
      </c>
      <c r="F149" s="6" t="s">
        <v>21</v>
      </c>
      <c r="G149" s="6" t="str">
        <f>""</f>
        <v/>
      </c>
      <c r="H149" s="8" t="str">
        <f t="shared" si="2"/>
        <v>NOR073 - CH SAINT-AMAND LES EAUX</v>
      </c>
    </row>
    <row r="150" spans="1:8" x14ac:dyDescent="0.25">
      <c r="A150" s="6" t="s">
        <v>590</v>
      </c>
      <c r="B150" s="6" t="s">
        <v>591</v>
      </c>
      <c r="C150" s="6" t="s">
        <v>592</v>
      </c>
      <c r="D150" s="6" t="s">
        <v>362</v>
      </c>
      <c r="E150" s="6" t="s">
        <v>593</v>
      </c>
      <c r="F150" s="6" t="s">
        <v>105</v>
      </c>
      <c r="G150" s="6" t="str">
        <f>""</f>
        <v/>
      </c>
      <c r="H150" s="8" t="str">
        <f t="shared" si="2"/>
        <v>NOR075 - EPSM AGGL. LILLOISE ST ANDRE</v>
      </c>
    </row>
    <row r="151" spans="1:8" x14ac:dyDescent="0.25">
      <c r="A151" s="6" t="s">
        <v>594</v>
      </c>
      <c r="B151" s="6" t="s">
        <v>595</v>
      </c>
      <c r="C151" s="6" t="s">
        <v>596</v>
      </c>
      <c r="D151" s="6" t="s">
        <v>362</v>
      </c>
      <c r="E151" s="6" t="s">
        <v>597</v>
      </c>
      <c r="F151" s="6" t="s">
        <v>21</v>
      </c>
      <c r="G151" s="6" t="str">
        <f>""</f>
        <v/>
      </c>
      <c r="H151" s="8" t="str">
        <f t="shared" si="2"/>
        <v>NOR076 - CH SECLIN</v>
      </c>
    </row>
    <row r="152" spans="1:8" x14ac:dyDescent="0.25">
      <c r="A152" s="6" t="s">
        <v>598</v>
      </c>
      <c r="B152" s="6" t="s">
        <v>599</v>
      </c>
      <c r="C152" s="6" t="s">
        <v>600</v>
      </c>
      <c r="D152" s="6" t="s">
        <v>362</v>
      </c>
      <c r="E152" s="6" t="s">
        <v>601</v>
      </c>
      <c r="F152" s="6" t="s">
        <v>36</v>
      </c>
      <c r="G152" s="6" t="str">
        <f>""</f>
        <v/>
      </c>
      <c r="H152" s="8" t="str">
        <f t="shared" ref="H152:H196" si="3">CONCATENATE(A152," - ",B152)</f>
        <v>NOR077 - EHPAD SOLESMES</v>
      </c>
    </row>
    <row r="153" spans="1:8" x14ac:dyDescent="0.25">
      <c r="A153" s="6" t="s">
        <v>602</v>
      </c>
      <c r="B153" s="6" t="s">
        <v>603</v>
      </c>
      <c r="C153" s="6" t="s">
        <v>41</v>
      </c>
      <c r="D153" s="6" t="s">
        <v>362</v>
      </c>
      <c r="E153" s="6" t="s">
        <v>604</v>
      </c>
      <c r="F153" s="6" t="s">
        <v>21</v>
      </c>
      <c r="G153" s="6" t="str">
        <f>""</f>
        <v/>
      </c>
      <c r="H153" s="8" t="str">
        <f t="shared" si="3"/>
        <v>NOR078 - CH SOMAIN</v>
      </c>
    </row>
    <row r="154" spans="1:8" x14ac:dyDescent="0.25">
      <c r="A154" s="6" t="s">
        <v>605</v>
      </c>
      <c r="B154" s="6" t="s">
        <v>606</v>
      </c>
      <c r="C154" s="6" t="s">
        <v>606</v>
      </c>
      <c r="D154" s="6" t="s">
        <v>362</v>
      </c>
      <c r="E154" s="6" t="s">
        <v>607</v>
      </c>
      <c r="F154" s="6" t="s">
        <v>36</v>
      </c>
      <c r="G154" s="6" t="str">
        <f>""</f>
        <v/>
      </c>
      <c r="H154" s="8" t="str">
        <f t="shared" si="3"/>
        <v>NOR079 - EHPAD STEENBECQUE</v>
      </c>
    </row>
    <row r="155" spans="1:8" x14ac:dyDescent="0.25">
      <c r="A155" s="6" t="s">
        <v>608</v>
      </c>
      <c r="B155" s="6" t="s">
        <v>609</v>
      </c>
      <c r="C155" s="6" t="s">
        <v>610</v>
      </c>
      <c r="D155" s="6" t="s">
        <v>362</v>
      </c>
      <c r="E155" s="6" t="s">
        <v>611</v>
      </c>
      <c r="F155" s="6" t="s">
        <v>36</v>
      </c>
      <c r="G155" s="6" t="str">
        <f>""</f>
        <v/>
      </c>
      <c r="H155" s="8" t="str">
        <f t="shared" si="3"/>
        <v>NOR080 - EHPAD STEENVOORDE</v>
      </c>
    </row>
    <row r="156" spans="1:8" x14ac:dyDescent="0.25">
      <c r="A156" s="6" t="s">
        <v>612</v>
      </c>
      <c r="B156" s="6" t="s">
        <v>613</v>
      </c>
      <c r="C156" s="6" t="s">
        <v>614</v>
      </c>
      <c r="D156" s="6" t="s">
        <v>362</v>
      </c>
      <c r="E156" s="6" t="s">
        <v>615</v>
      </c>
      <c r="F156" s="6" t="s">
        <v>36</v>
      </c>
      <c r="G156" s="6" t="str">
        <f>""</f>
        <v/>
      </c>
      <c r="H156" s="8" t="str">
        <f t="shared" si="3"/>
        <v>NOR081 - EHPAD STEENWERCK</v>
      </c>
    </row>
    <row r="157" spans="1:8" x14ac:dyDescent="0.25">
      <c r="A157" s="6" t="s">
        <v>616</v>
      </c>
      <c r="B157" s="6" t="s">
        <v>617</v>
      </c>
      <c r="C157" s="6" t="s">
        <v>618</v>
      </c>
      <c r="D157" s="6" t="s">
        <v>362</v>
      </c>
      <c r="E157" s="6" t="s">
        <v>619</v>
      </c>
      <c r="F157" s="6" t="s">
        <v>36</v>
      </c>
      <c r="G157" s="6" t="str">
        <f>""</f>
        <v/>
      </c>
      <c r="H157" s="8" t="str">
        <f t="shared" si="3"/>
        <v>NOR082 - EHPAD. TEMPLEUVE</v>
      </c>
    </row>
    <row r="158" spans="1:8" x14ac:dyDescent="0.25">
      <c r="A158" s="6" t="s">
        <v>620</v>
      </c>
      <c r="B158" s="6" t="s">
        <v>621</v>
      </c>
      <c r="C158" s="6" t="s">
        <v>622</v>
      </c>
      <c r="D158" s="6" t="s">
        <v>362</v>
      </c>
      <c r="E158" s="6" t="s">
        <v>623</v>
      </c>
      <c r="F158" s="6" t="s">
        <v>21</v>
      </c>
      <c r="G158" s="6" t="str">
        <f>""</f>
        <v/>
      </c>
      <c r="H158" s="8" t="str">
        <f t="shared" si="3"/>
        <v>NOR083 - CH TOURCOING</v>
      </c>
    </row>
    <row r="159" spans="1:8" x14ac:dyDescent="0.25">
      <c r="A159" s="6" t="s">
        <v>624</v>
      </c>
      <c r="B159" s="6" t="s">
        <v>625</v>
      </c>
      <c r="C159" s="6" t="s">
        <v>626</v>
      </c>
      <c r="D159" s="6" t="s">
        <v>362</v>
      </c>
      <c r="E159" s="6" t="s">
        <v>627</v>
      </c>
      <c r="F159" s="6" t="s">
        <v>36</v>
      </c>
      <c r="G159" s="6" t="str">
        <f>""</f>
        <v/>
      </c>
      <c r="H159" s="8" t="str">
        <f t="shared" si="3"/>
        <v>NOR084 - EHPAD TRELON</v>
      </c>
    </row>
    <row r="160" spans="1:8" x14ac:dyDescent="0.25">
      <c r="A160" s="6" t="s">
        <v>628</v>
      </c>
      <c r="B160" s="6" t="s">
        <v>629</v>
      </c>
      <c r="C160" s="6" t="s">
        <v>41</v>
      </c>
      <c r="D160" s="6" t="s">
        <v>362</v>
      </c>
      <c r="E160" s="6" t="s">
        <v>630</v>
      </c>
      <c r="F160" s="6" t="s">
        <v>21</v>
      </c>
      <c r="G160" s="6" t="str">
        <f>""</f>
        <v/>
      </c>
      <c r="H160" s="8" t="str">
        <f t="shared" si="3"/>
        <v>NOR085 - CH VALENCIENNES</v>
      </c>
    </row>
    <row r="161" spans="1:8" x14ac:dyDescent="0.25">
      <c r="A161" s="6" t="s">
        <v>631</v>
      </c>
      <c r="B161" s="6" t="s">
        <v>632</v>
      </c>
      <c r="C161" s="6" t="s">
        <v>633</v>
      </c>
      <c r="D161" s="6" t="s">
        <v>362</v>
      </c>
      <c r="E161" s="6" t="s">
        <v>634</v>
      </c>
      <c r="F161" s="6" t="s">
        <v>36</v>
      </c>
      <c r="G161" s="6" t="str">
        <f>""</f>
        <v/>
      </c>
      <c r="H161" s="8" t="str">
        <f t="shared" si="3"/>
        <v>NOR086 - EHPAD INTERCOMMUNAL FLANDRE INTERIEURE</v>
      </c>
    </row>
    <row r="162" spans="1:8" x14ac:dyDescent="0.25">
      <c r="A162" s="6" t="s">
        <v>635</v>
      </c>
      <c r="B162" s="6" t="s">
        <v>636</v>
      </c>
      <c r="C162" s="6" t="s">
        <v>637</v>
      </c>
      <c r="D162" s="6" t="s">
        <v>362</v>
      </c>
      <c r="E162" s="6" t="s">
        <v>638</v>
      </c>
      <c r="F162" s="6" t="s">
        <v>36</v>
      </c>
      <c r="G162" s="6" t="str">
        <f>""</f>
        <v/>
      </c>
      <c r="H162" s="8" t="str">
        <f t="shared" si="3"/>
        <v>NOR087 - EHPAD WAMBRECHIES</v>
      </c>
    </row>
    <row r="163" spans="1:8" x14ac:dyDescent="0.25">
      <c r="A163" s="6" t="s">
        <v>639</v>
      </c>
      <c r="B163" s="6" t="s">
        <v>640</v>
      </c>
      <c r="C163" s="6" t="s">
        <v>641</v>
      </c>
      <c r="D163" s="6" t="s">
        <v>362</v>
      </c>
      <c r="E163" s="6" t="s">
        <v>642</v>
      </c>
      <c r="F163" s="6" t="s">
        <v>21</v>
      </c>
      <c r="G163" s="6" t="str">
        <f>""</f>
        <v/>
      </c>
      <c r="H163" s="8" t="str">
        <f t="shared" si="3"/>
        <v>NOR089 - CHI WASQUEHAL</v>
      </c>
    </row>
    <row r="164" spans="1:8" x14ac:dyDescent="0.25">
      <c r="A164" s="6" t="s">
        <v>643</v>
      </c>
      <c r="B164" s="6" t="s">
        <v>644</v>
      </c>
      <c r="C164" s="6" t="s">
        <v>41</v>
      </c>
      <c r="D164" s="6" t="s">
        <v>362</v>
      </c>
      <c r="E164" s="6" t="s">
        <v>645</v>
      </c>
      <c r="F164" s="6" t="s">
        <v>21</v>
      </c>
      <c r="G164" s="6" t="str">
        <f>""</f>
        <v/>
      </c>
      <c r="H164" s="8" t="str">
        <f t="shared" si="3"/>
        <v>NOR090 - CH WATTRELOS</v>
      </c>
    </row>
    <row r="165" spans="1:8" x14ac:dyDescent="0.25">
      <c r="A165" s="6" t="s">
        <v>646</v>
      </c>
      <c r="B165" s="6" t="s">
        <v>647</v>
      </c>
      <c r="C165" s="6" t="s">
        <v>648</v>
      </c>
      <c r="D165" s="6" t="s">
        <v>362</v>
      </c>
      <c r="E165" s="6" t="s">
        <v>649</v>
      </c>
      <c r="F165" s="6" t="s">
        <v>36</v>
      </c>
      <c r="G165" s="6" t="str">
        <f>""</f>
        <v/>
      </c>
      <c r="H165" s="8" t="str">
        <f t="shared" si="3"/>
        <v>NOR091 - EHPAD WIGNEHIES</v>
      </c>
    </row>
    <row r="166" spans="1:8" x14ac:dyDescent="0.25">
      <c r="A166" s="6" t="s">
        <v>650</v>
      </c>
      <c r="B166" s="6" t="s">
        <v>651</v>
      </c>
      <c r="C166" s="6" t="s">
        <v>652</v>
      </c>
      <c r="D166" s="6" t="s">
        <v>362</v>
      </c>
      <c r="E166" s="6" t="s">
        <v>653</v>
      </c>
      <c r="F166" s="6" t="s">
        <v>21</v>
      </c>
      <c r="G166" s="6" t="str">
        <f>""</f>
        <v/>
      </c>
      <c r="H166" s="8" t="str">
        <f t="shared" si="3"/>
        <v>NOR092 - HOP. MAR. ZUYDCOOTE</v>
      </c>
    </row>
    <row r="167" spans="1:8" x14ac:dyDescent="0.25">
      <c r="A167" s="6" t="s">
        <v>654</v>
      </c>
      <c r="B167" s="6" t="s">
        <v>655</v>
      </c>
      <c r="C167" s="6" t="s">
        <v>656</v>
      </c>
      <c r="D167" s="6" t="s">
        <v>330</v>
      </c>
      <c r="E167" s="6" t="s">
        <v>657</v>
      </c>
      <c r="F167" s="6" t="s">
        <v>21</v>
      </c>
      <c r="G167" s="6" t="str">
        <f>""</f>
        <v/>
      </c>
      <c r="H167" s="8" t="str">
        <f t="shared" si="3"/>
        <v>NOR093 - CH AIRE SUR LA LYS</v>
      </c>
    </row>
    <row r="168" spans="1:8" x14ac:dyDescent="0.25">
      <c r="A168" s="6" t="s">
        <v>658</v>
      </c>
      <c r="B168" s="6" t="s">
        <v>659</v>
      </c>
      <c r="C168" s="6" t="s">
        <v>660</v>
      </c>
      <c r="D168" s="6" t="s">
        <v>330</v>
      </c>
      <c r="E168" s="6" t="s">
        <v>661</v>
      </c>
      <c r="F168" s="6" t="s">
        <v>36</v>
      </c>
      <c r="G168" s="6" t="str">
        <f>""</f>
        <v/>
      </c>
      <c r="H168" s="8" t="str">
        <f t="shared" si="3"/>
        <v>NOR094 - EHPAD ARDRES</v>
      </c>
    </row>
    <row r="169" spans="1:8" x14ac:dyDescent="0.25">
      <c r="A169" s="6" t="s">
        <v>662</v>
      </c>
      <c r="B169" s="6" t="s">
        <v>663</v>
      </c>
      <c r="C169" s="6" t="s">
        <v>664</v>
      </c>
      <c r="D169" s="6" t="s">
        <v>330</v>
      </c>
      <c r="E169" s="6" t="s">
        <v>665</v>
      </c>
      <c r="F169" s="6" t="s">
        <v>36</v>
      </c>
      <c r="G169" s="6" t="str">
        <f>""</f>
        <v/>
      </c>
      <c r="H169" s="8" t="str">
        <f t="shared" si="3"/>
        <v>NOR095 - EHPAD ARQUES</v>
      </c>
    </row>
    <row r="170" spans="1:8" x14ac:dyDescent="0.25">
      <c r="A170" s="6" t="s">
        <v>666</v>
      </c>
      <c r="B170" s="6" t="s">
        <v>667</v>
      </c>
      <c r="C170" s="6" t="s">
        <v>41</v>
      </c>
      <c r="D170" s="6" t="s">
        <v>330</v>
      </c>
      <c r="E170" s="6" t="s">
        <v>668</v>
      </c>
      <c r="F170" s="6" t="s">
        <v>21</v>
      </c>
      <c r="G170" s="6" t="str">
        <f>""</f>
        <v/>
      </c>
      <c r="H170" s="8" t="str">
        <f t="shared" si="3"/>
        <v>NOR096 - CH ARRAS</v>
      </c>
    </row>
    <row r="171" spans="1:8" x14ac:dyDescent="0.25">
      <c r="A171" s="6" t="s">
        <v>669</v>
      </c>
      <c r="B171" s="6" t="s">
        <v>670</v>
      </c>
      <c r="C171" s="6" t="s">
        <v>671</v>
      </c>
      <c r="D171" s="6" t="s">
        <v>330</v>
      </c>
      <c r="E171" s="6" t="s">
        <v>672</v>
      </c>
      <c r="F171" s="6" t="s">
        <v>36</v>
      </c>
      <c r="G171" s="6" t="str">
        <f>""</f>
        <v/>
      </c>
      <c r="H171" s="8" t="str">
        <f t="shared" si="3"/>
        <v>NOR097 - EHPAD AUBIGNY EN ARTOIS</v>
      </c>
    </row>
    <row r="172" spans="1:8" x14ac:dyDescent="0.25">
      <c r="A172" s="6" t="s">
        <v>673</v>
      </c>
      <c r="B172" s="6" t="s">
        <v>674</v>
      </c>
      <c r="C172" s="6" t="s">
        <v>675</v>
      </c>
      <c r="D172" s="6" t="s">
        <v>330</v>
      </c>
      <c r="E172" s="6" t="s">
        <v>676</v>
      </c>
      <c r="F172" s="6" t="s">
        <v>36</v>
      </c>
      <c r="G172" s="6" t="str">
        <f>""</f>
        <v/>
      </c>
      <c r="H172" s="8" t="str">
        <f t="shared" si="3"/>
        <v>NOR099 - EHPAD AVION</v>
      </c>
    </row>
    <row r="173" spans="1:8" x14ac:dyDescent="0.25">
      <c r="A173" s="6" t="s">
        <v>677</v>
      </c>
      <c r="B173" s="6" t="s">
        <v>678</v>
      </c>
      <c r="C173" s="6" t="s">
        <v>41</v>
      </c>
      <c r="D173" s="6" t="s">
        <v>330</v>
      </c>
      <c r="E173" s="6" t="s">
        <v>679</v>
      </c>
      <c r="F173" s="6" t="s">
        <v>21</v>
      </c>
      <c r="G173" s="6" t="str">
        <f>""</f>
        <v/>
      </c>
      <c r="H173" s="8" t="str">
        <f t="shared" si="3"/>
        <v>NOR100 - CH BAPAUME</v>
      </c>
    </row>
    <row r="174" spans="1:8" x14ac:dyDescent="0.25">
      <c r="A174" s="6" t="s">
        <v>680</v>
      </c>
      <c r="B174" s="6" t="s">
        <v>681</v>
      </c>
      <c r="C174" s="6" t="s">
        <v>682</v>
      </c>
      <c r="D174" s="6" t="s">
        <v>330</v>
      </c>
      <c r="E174" s="6" t="s">
        <v>683</v>
      </c>
      <c r="F174" s="6" t="s">
        <v>21</v>
      </c>
      <c r="G174" s="6" t="str">
        <f>""</f>
        <v/>
      </c>
      <c r="H174" s="8" t="str">
        <f t="shared" si="3"/>
        <v>NOR103 - CH BETHUNE</v>
      </c>
    </row>
    <row r="175" spans="1:8" x14ac:dyDescent="0.25">
      <c r="A175" s="6" t="s">
        <v>684</v>
      </c>
      <c r="B175" s="6" t="s">
        <v>685</v>
      </c>
      <c r="C175" s="6" t="s">
        <v>41</v>
      </c>
      <c r="D175" s="6" t="s">
        <v>330</v>
      </c>
      <c r="E175" s="6" t="s">
        <v>686</v>
      </c>
      <c r="F175" s="6" t="s">
        <v>21</v>
      </c>
      <c r="G175" s="6" t="str">
        <f>""</f>
        <v/>
      </c>
      <c r="H175" s="8" t="str">
        <f t="shared" si="3"/>
        <v>NOR104 - CH BOULOGNE S/MER</v>
      </c>
    </row>
    <row r="176" spans="1:8" x14ac:dyDescent="0.25">
      <c r="A176" s="6" t="s">
        <v>687</v>
      </c>
      <c r="B176" s="6" t="s">
        <v>688</v>
      </c>
      <c r="C176" s="6" t="s">
        <v>689</v>
      </c>
      <c r="D176" s="6" t="s">
        <v>330</v>
      </c>
      <c r="E176" s="6" t="s">
        <v>690</v>
      </c>
      <c r="F176" s="6" t="s">
        <v>21</v>
      </c>
      <c r="G176" s="6" t="str">
        <f>""</f>
        <v/>
      </c>
      <c r="H176" s="8" t="str">
        <f t="shared" si="3"/>
        <v>NOR105 - CH CALAIS</v>
      </c>
    </row>
    <row r="177" spans="1:8" x14ac:dyDescent="0.25">
      <c r="A177" s="6" t="s">
        <v>691</v>
      </c>
      <c r="B177" s="6" t="s">
        <v>692</v>
      </c>
      <c r="C177" s="6" t="s">
        <v>693</v>
      </c>
      <c r="D177" s="6" t="s">
        <v>330</v>
      </c>
      <c r="E177" s="6" t="s">
        <v>694</v>
      </c>
      <c r="F177" s="6" t="s">
        <v>105</v>
      </c>
      <c r="G177" s="6" t="str">
        <f>""</f>
        <v/>
      </c>
      <c r="H177" s="8" t="str">
        <f t="shared" si="3"/>
        <v>NOR106 - INSTITUT A. CALMETTE CAMIERS</v>
      </c>
    </row>
    <row r="178" spans="1:8" x14ac:dyDescent="0.25">
      <c r="A178" s="6" t="s">
        <v>695</v>
      </c>
      <c r="B178" s="6" t="s">
        <v>696</v>
      </c>
      <c r="C178" s="6" t="s">
        <v>697</v>
      </c>
      <c r="D178" s="6" t="s">
        <v>330</v>
      </c>
      <c r="E178" s="6" t="s">
        <v>698</v>
      </c>
      <c r="F178" s="6" t="s">
        <v>36</v>
      </c>
      <c r="G178" s="6" t="str">
        <f>""</f>
        <v/>
      </c>
      <c r="H178" s="8" t="str">
        <f t="shared" si="3"/>
        <v>NOR108 - EHPAD CROISILLES</v>
      </c>
    </row>
    <row r="179" spans="1:8" x14ac:dyDescent="0.25">
      <c r="A179" s="6" t="s">
        <v>699</v>
      </c>
      <c r="B179" s="6" t="s">
        <v>700</v>
      </c>
      <c r="C179" s="6" t="s">
        <v>701</v>
      </c>
      <c r="D179" s="6" t="s">
        <v>330</v>
      </c>
      <c r="E179" s="6" t="s">
        <v>702</v>
      </c>
      <c r="F179" s="6" t="s">
        <v>36</v>
      </c>
      <c r="G179" s="6" t="str">
        <f>""</f>
        <v/>
      </c>
      <c r="H179" s="8" t="str">
        <f t="shared" si="3"/>
        <v>NOR111 - EHPAD GUINES</v>
      </c>
    </row>
    <row r="180" spans="1:8" x14ac:dyDescent="0.25">
      <c r="A180" s="6" t="s">
        <v>703</v>
      </c>
      <c r="B180" s="6" t="s">
        <v>704</v>
      </c>
      <c r="C180" s="6" t="s">
        <v>705</v>
      </c>
      <c r="D180" s="6" t="s">
        <v>330</v>
      </c>
      <c r="E180" s="6" t="s">
        <v>706</v>
      </c>
      <c r="F180" s="6" t="s">
        <v>21</v>
      </c>
      <c r="G180" s="6" t="str">
        <f>""</f>
        <v/>
      </c>
      <c r="H180" s="8" t="str">
        <f t="shared" si="3"/>
        <v>NOR113 - CH HENIN-BEAUMONT</v>
      </c>
    </row>
    <row r="181" spans="1:8" x14ac:dyDescent="0.25">
      <c r="A181" s="6" t="s">
        <v>707</v>
      </c>
      <c r="B181" s="6" t="s">
        <v>708</v>
      </c>
      <c r="C181" s="6" t="s">
        <v>709</v>
      </c>
      <c r="D181" s="6" t="s">
        <v>330</v>
      </c>
      <c r="E181" s="6" t="s">
        <v>710</v>
      </c>
      <c r="F181" s="6" t="s">
        <v>21</v>
      </c>
      <c r="G181" s="6" t="str">
        <f>""</f>
        <v/>
      </c>
      <c r="H181" s="8" t="str">
        <f t="shared" si="3"/>
        <v>NOR116 - CH LENS</v>
      </c>
    </row>
    <row r="182" spans="1:8" x14ac:dyDescent="0.25">
      <c r="A182" s="6" t="s">
        <v>711</v>
      </c>
      <c r="B182" s="6" t="s">
        <v>712</v>
      </c>
      <c r="C182" s="6" t="s">
        <v>713</v>
      </c>
      <c r="D182" s="6" t="s">
        <v>330</v>
      </c>
      <c r="E182" s="6" t="s">
        <v>714</v>
      </c>
      <c r="F182" s="6" t="s">
        <v>36</v>
      </c>
      <c r="G182" s="6" t="str">
        <f>""</f>
        <v/>
      </c>
      <c r="H182" s="8" t="str">
        <f t="shared" si="3"/>
        <v>NOR117 - EHPAD LESTREM</v>
      </c>
    </row>
    <row r="183" spans="1:8" x14ac:dyDescent="0.25">
      <c r="A183" s="6" t="s">
        <v>715</v>
      </c>
      <c r="B183" s="6" t="s">
        <v>716</v>
      </c>
      <c r="C183" s="6" t="s">
        <v>717</v>
      </c>
      <c r="D183" s="6" t="s">
        <v>330</v>
      </c>
      <c r="E183" s="6" t="s">
        <v>718</v>
      </c>
      <c r="F183" s="6" t="s">
        <v>36</v>
      </c>
      <c r="G183" s="6" t="str">
        <f>""</f>
        <v/>
      </c>
      <c r="H183" s="8" t="str">
        <f t="shared" si="3"/>
        <v>NOR118 - EHPAD DE LILLERS</v>
      </c>
    </row>
    <row r="184" spans="1:8" x14ac:dyDescent="0.25">
      <c r="A184" s="6" t="s">
        <v>719</v>
      </c>
      <c r="B184" s="6" t="s">
        <v>720</v>
      </c>
      <c r="C184" s="6" t="s">
        <v>125</v>
      </c>
      <c r="D184" s="6" t="s">
        <v>330</v>
      </c>
      <c r="E184" s="6" t="s">
        <v>721</v>
      </c>
      <c r="F184" s="6" t="s">
        <v>36</v>
      </c>
      <c r="G184" s="6" t="str">
        <f>""</f>
        <v/>
      </c>
      <c r="H184" s="8" t="str">
        <f t="shared" si="3"/>
        <v>NOR120 - EHPAD NEDONCHEL</v>
      </c>
    </row>
    <row r="185" spans="1:8" x14ac:dyDescent="0.25">
      <c r="A185" s="6" t="s">
        <v>722</v>
      </c>
      <c r="B185" s="6" t="s">
        <v>723</v>
      </c>
      <c r="C185" s="6" t="s">
        <v>724</v>
      </c>
      <c r="D185" s="6" t="s">
        <v>330</v>
      </c>
      <c r="E185" s="6" t="s">
        <v>725</v>
      </c>
      <c r="F185" s="6" t="s">
        <v>21</v>
      </c>
      <c r="G185" s="6" t="str">
        <f>""</f>
        <v/>
      </c>
      <c r="H185" s="8" t="str">
        <f t="shared" si="3"/>
        <v>NOR121 - CH SAINT-OMER</v>
      </c>
    </row>
    <row r="186" spans="1:8" x14ac:dyDescent="0.25">
      <c r="A186" s="6" t="s">
        <v>726</v>
      </c>
      <c r="B186" s="6" t="s">
        <v>727</v>
      </c>
      <c r="C186" s="6" t="s">
        <v>728</v>
      </c>
      <c r="D186" s="6" t="s">
        <v>330</v>
      </c>
      <c r="E186" s="6" t="s">
        <v>729</v>
      </c>
      <c r="F186" s="6" t="s">
        <v>21</v>
      </c>
      <c r="G186" s="6" t="str">
        <f>""</f>
        <v/>
      </c>
      <c r="H186" s="8" t="str">
        <f t="shared" si="3"/>
        <v>NOR123 - CH SAINT-POL</v>
      </c>
    </row>
    <row r="187" spans="1:8" x14ac:dyDescent="0.25">
      <c r="A187" s="6" t="s">
        <v>730</v>
      </c>
      <c r="B187" s="6" t="s">
        <v>731</v>
      </c>
      <c r="C187" s="6" t="s">
        <v>732</v>
      </c>
      <c r="D187" s="6" t="s">
        <v>330</v>
      </c>
      <c r="E187" s="6" t="s">
        <v>733</v>
      </c>
      <c r="F187" s="6" t="s">
        <v>105</v>
      </c>
      <c r="G187" s="6" t="str">
        <f>""</f>
        <v/>
      </c>
      <c r="H187" s="8" t="str">
        <f t="shared" si="3"/>
        <v>NOR124 - EPSM SAINT-VENANT</v>
      </c>
    </row>
    <row r="188" spans="1:8" x14ac:dyDescent="0.25">
      <c r="A188" s="6" t="s">
        <v>734</v>
      </c>
      <c r="B188" s="6" t="s">
        <v>735</v>
      </c>
      <c r="C188" s="6" t="s">
        <v>736</v>
      </c>
      <c r="D188" s="6" t="s">
        <v>362</v>
      </c>
      <c r="E188" s="6" t="s">
        <v>653</v>
      </c>
      <c r="F188" s="6" t="s">
        <v>545</v>
      </c>
      <c r="G188" s="6" t="str">
        <f>""</f>
        <v/>
      </c>
      <c r="H188" s="8" t="str">
        <f t="shared" si="3"/>
        <v>NOR127 - INST. ZUYDCOOTE</v>
      </c>
    </row>
    <row r="189" spans="1:8" x14ac:dyDescent="0.25">
      <c r="A189" s="6" t="s">
        <v>737</v>
      </c>
      <c r="B189" s="6" t="s">
        <v>738</v>
      </c>
      <c r="C189" s="6" t="s">
        <v>739</v>
      </c>
      <c r="D189" s="6" t="s">
        <v>362</v>
      </c>
      <c r="E189" s="6" t="s">
        <v>740</v>
      </c>
      <c r="F189" s="6" t="s">
        <v>545</v>
      </c>
      <c r="G189" s="6" t="str">
        <f>""</f>
        <v/>
      </c>
      <c r="H189" s="8" t="str">
        <f t="shared" si="3"/>
        <v>NOR137 - ESAT MONTIGNY-EN-OSTREVENT</v>
      </c>
    </row>
    <row r="190" spans="1:8" x14ac:dyDescent="0.25">
      <c r="A190" s="6" t="s">
        <v>741</v>
      </c>
      <c r="B190" s="6" t="s">
        <v>742</v>
      </c>
      <c r="C190" s="6" t="s">
        <v>743</v>
      </c>
      <c r="D190" s="6" t="s">
        <v>330</v>
      </c>
      <c r="E190" s="6" t="s">
        <v>733</v>
      </c>
      <c r="F190" s="6" t="s">
        <v>36</v>
      </c>
      <c r="G190" s="6" t="str">
        <f>""</f>
        <v/>
      </c>
      <c r="H190" s="8" t="str">
        <f t="shared" si="3"/>
        <v>NOR138 - EHPAD SAINT-VENANT</v>
      </c>
    </row>
    <row r="191" spans="1:8" x14ac:dyDescent="0.25">
      <c r="A191" s="6" t="s">
        <v>744</v>
      </c>
      <c r="B191" s="6" t="s">
        <v>745</v>
      </c>
      <c r="C191" s="6" t="s">
        <v>746</v>
      </c>
      <c r="D191" s="6" t="s">
        <v>330</v>
      </c>
      <c r="E191" s="6" t="s">
        <v>668</v>
      </c>
      <c r="F191" s="6" t="s">
        <v>545</v>
      </c>
      <c r="G191" s="6" t="str">
        <f>""</f>
        <v/>
      </c>
      <c r="H191" s="8" t="str">
        <f t="shared" si="3"/>
        <v>NOR139 - EPDEF ARRAS</v>
      </c>
    </row>
    <row r="192" spans="1:8" x14ac:dyDescent="0.25">
      <c r="A192" s="6" t="s">
        <v>747</v>
      </c>
      <c r="B192" s="6" t="s">
        <v>748</v>
      </c>
      <c r="C192" s="6" t="s">
        <v>749</v>
      </c>
      <c r="D192" s="6" t="s">
        <v>330</v>
      </c>
      <c r="E192" s="6" t="s">
        <v>668</v>
      </c>
      <c r="F192" s="6" t="s">
        <v>545</v>
      </c>
      <c r="G192" s="6" t="str">
        <f>""</f>
        <v/>
      </c>
      <c r="H192" s="8" t="str">
        <f t="shared" si="3"/>
        <v>NOR146 - EPDAHAA ARRAS</v>
      </c>
    </row>
    <row r="193" spans="1:8" x14ac:dyDescent="0.25">
      <c r="A193" s="6" t="s">
        <v>750</v>
      </c>
      <c r="B193" s="6" t="s">
        <v>751</v>
      </c>
      <c r="C193" s="6" t="s">
        <v>752</v>
      </c>
      <c r="D193" s="6" t="s">
        <v>330</v>
      </c>
      <c r="E193" s="6" t="s">
        <v>733</v>
      </c>
      <c r="F193" s="6" t="s">
        <v>36</v>
      </c>
      <c r="G193" s="6" t="str">
        <f>""</f>
        <v/>
      </c>
      <c r="H193" s="8" t="str">
        <f t="shared" si="3"/>
        <v>NOR148 - EPC SAINT VENANT</v>
      </c>
    </row>
    <row r="194" spans="1:8" x14ac:dyDescent="0.25">
      <c r="A194" s="6" t="s">
        <v>753</v>
      </c>
      <c r="B194" s="6" t="s">
        <v>754</v>
      </c>
      <c r="C194" s="6" t="s">
        <v>755</v>
      </c>
      <c r="D194" s="6" t="s">
        <v>362</v>
      </c>
      <c r="E194" s="6" t="s">
        <v>534</v>
      </c>
      <c r="F194" s="6" t="s">
        <v>36</v>
      </c>
      <c r="G194" s="6" t="str">
        <f>""</f>
        <v/>
      </c>
      <c r="H194" s="8" t="str">
        <f t="shared" si="3"/>
        <v>NOR149 - EHPAD MARCQ EN BAROEUL</v>
      </c>
    </row>
    <row r="195" spans="1:8" x14ac:dyDescent="0.25">
      <c r="A195" s="6" t="s">
        <v>756</v>
      </c>
      <c r="B195" s="6" t="s">
        <v>757</v>
      </c>
      <c r="C195" s="6" t="s">
        <v>758</v>
      </c>
      <c r="D195" s="6" t="s">
        <v>330</v>
      </c>
      <c r="E195" s="6" t="s">
        <v>690</v>
      </c>
      <c r="F195" s="6" t="s">
        <v>21</v>
      </c>
      <c r="G195" s="6" t="str">
        <f>""</f>
        <v/>
      </c>
      <c r="H195" s="8" t="str">
        <f t="shared" si="3"/>
        <v>NOR151 - BLANCH. INTER. COTE OPALE CALAIS</v>
      </c>
    </row>
    <row r="196" spans="1:8" x14ac:dyDescent="0.25">
      <c r="A196" s="6" t="s">
        <v>759</v>
      </c>
      <c r="B196" s="6" t="s">
        <v>760</v>
      </c>
      <c r="C196" s="6" t="s">
        <v>760</v>
      </c>
      <c r="D196" s="6" t="s">
        <v>330</v>
      </c>
      <c r="E196" s="6" t="s">
        <v>690</v>
      </c>
      <c r="F196" s="6" t="s">
        <v>21</v>
      </c>
      <c r="G196" s="6" t="str">
        <f>""</f>
        <v/>
      </c>
      <c r="H196" s="8" t="str">
        <f t="shared" si="3"/>
        <v>NOR154 - GCS CUISINE CENTRALE INTERHOSPITALIERE</v>
      </c>
    </row>
    <row r="201" spans="1:8" ht="15.75" thickBot="1" x14ac:dyDescent="0.3"/>
    <row r="202" spans="1:8" ht="15.75" thickBot="1" x14ac:dyDescent="0.3">
      <c r="A202" s="11" t="s">
        <v>343</v>
      </c>
    </row>
    <row r="203" spans="1:8" ht="15.75" thickBot="1" x14ac:dyDescent="0.3">
      <c r="A203" s="10" t="s">
        <v>344</v>
      </c>
    </row>
    <row r="204" spans="1:8" ht="16.5" thickTop="1" thickBot="1" x14ac:dyDescent="0.3">
      <c r="A204" s="9" t="s">
        <v>345</v>
      </c>
    </row>
    <row r="205" spans="1:8" ht="15.75" thickTop="1" x14ac:dyDescent="0.25"/>
    <row r="207" spans="1:8" x14ac:dyDescent="0.25">
      <c r="A207" s="6" t="s">
        <v>347</v>
      </c>
    </row>
    <row r="208" spans="1:8" x14ac:dyDescent="0.25">
      <c r="A208" s="6">
        <v>1</v>
      </c>
    </row>
    <row r="209" spans="1:1" x14ac:dyDescent="0.25">
      <c r="A209" s="6">
        <v>2</v>
      </c>
    </row>
    <row r="210" spans="1:1" x14ac:dyDescent="0.25">
      <c r="A210" s="6">
        <v>3</v>
      </c>
    </row>
    <row r="211" spans="1:1" x14ac:dyDescent="0.25">
      <c r="A211" s="6">
        <v>4</v>
      </c>
    </row>
    <row r="212" spans="1:1" x14ac:dyDescent="0.25">
      <c r="A212" s="6">
        <v>5</v>
      </c>
    </row>
    <row r="213" spans="1:1" x14ac:dyDescent="0.25">
      <c r="A213" s="6">
        <v>6</v>
      </c>
    </row>
    <row r="214" spans="1:1" x14ac:dyDescent="0.25">
      <c r="A214" s="6">
        <v>7</v>
      </c>
    </row>
    <row r="215" spans="1:1" x14ac:dyDescent="0.25">
      <c r="A215" s="6">
        <v>8</v>
      </c>
    </row>
    <row r="216" spans="1:1" x14ac:dyDescent="0.25">
      <c r="A216" s="6">
        <v>9</v>
      </c>
    </row>
    <row r="217" spans="1:1" x14ac:dyDescent="0.25">
      <c r="A217" s="6">
        <v>10</v>
      </c>
    </row>
    <row r="219" spans="1:1" x14ac:dyDescent="0.25">
      <c r="A219" s="6" t="s">
        <v>349</v>
      </c>
    </row>
    <row r="220" spans="1:1" x14ac:dyDescent="0.25">
      <c r="A220" s="6" t="s">
        <v>765</v>
      </c>
    </row>
    <row r="221" spans="1:1" x14ac:dyDescent="0.25">
      <c r="A221" s="21" t="s">
        <v>766</v>
      </c>
    </row>
    <row r="222" spans="1:1" x14ac:dyDescent="0.25">
      <c r="A222" s="21" t="s">
        <v>767</v>
      </c>
    </row>
    <row r="223" spans="1:1" ht="15.75" thickBot="1" x14ac:dyDescent="0.3"/>
    <row r="224" spans="1:1" ht="15.75" thickBot="1" x14ac:dyDescent="0.3">
      <c r="A224" s="11" t="s">
        <v>343</v>
      </c>
    </row>
    <row r="226" spans="1:1" ht="15.75" thickBot="1" x14ac:dyDescent="0.3">
      <c r="A226" s="10" t="s">
        <v>344</v>
      </c>
    </row>
    <row r="227" spans="1:1" ht="16.5" thickTop="1" thickBot="1" x14ac:dyDescent="0.3">
      <c r="A227" s="9" t="s">
        <v>345</v>
      </c>
    </row>
    <row r="228" spans="1:1" ht="15.75" thickTop="1" x14ac:dyDescent="0.25"/>
  </sheetData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ACCUEIL</vt:lpstr>
      <vt:lpstr>BASE_ETS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BOUSSARD Jérôme</dc:creator>
  <cp:lastModifiedBy>RICHET Nathalie</cp:lastModifiedBy>
  <cp:lastPrinted>2024-07-04T08:08:02Z</cp:lastPrinted>
  <dcterms:created xsi:type="dcterms:W3CDTF">2024-07-03T09:32:08Z</dcterms:created>
  <dcterms:modified xsi:type="dcterms:W3CDTF">2024-07-05T12:47:33Z</dcterms:modified>
</cp:coreProperties>
</file>